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90" activeTab="3"/>
  </bookViews>
  <sheets>
    <sheet name="議事1　2017事業報告" sheetId="1" r:id="rId1"/>
    <sheet name="議事2　2017収支決算" sheetId="2" r:id="rId2"/>
    <sheet name="議事4　2018事業計画" sheetId="3" r:id="rId3"/>
    <sheet name="議事5　2018予算" sheetId="4" r:id="rId4"/>
  </sheets>
  <definedNames>
    <definedName name="_xlnm.Print_Area" localSheetId="0">'議事1　2017事業報告'!$A$1:$I$27</definedName>
    <definedName name="_xlnm.Print_Area" localSheetId="1">'議事2　2017収支決算'!$A$1:$G$89</definedName>
    <definedName name="_xlnm.Print_Area" localSheetId="2">'議事4　2018事業計画'!$A$1:$H$32</definedName>
    <definedName name="_xlnm.Print_Area" localSheetId="3">'議事5　2018予算'!$A$1:$H$78</definedName>
  </definedNames>
  <calcPr fullCalcOnLoad="1"/>
</workbook>
</file>

<file path=xl/sharedStrings.xml><?xml version="1.0" encoding="utf-8"?>
<sst xmlns="http://schemas.openxmlformats.org/spreadsheetml/2006/main" count="436" uniqueCount="302">
  <si>
    <t>　　　⑨汚染地下水浄化事業</t>
  </si>
  <si>
    <t>審査費用</t>
  </si>
  <si>
    <t>議事２　収支決算書</t>
  </si>
  <si>
    <t>特定非営利活動法人　日本地質汚染審査機構</t>
  </si>
  <si>
    <t>(単位：円)</t>
  </si>
  <si>
    <t>科目</t>
  </si>
  <si>
    <t>予算額</t>
  </si>
  <si>
    <t>決算額</t>
  </si>
  <si>
    <t>増減</t>
  </si>
  <si>
    <t>内訳</t>
  </si>
  <si>
    <t>実績額</t>
  </si>
  <si>
    <t>小計</t>
  </si>
  <si>
    <t>合計</t>
  </si>
  <si>
    <t>1件</t>
  </si>
  <si>
    <t>　　　⑦資格認証事業</t>
  </si>
  <si>
    <t>　　　　寄付金</t>
  </si>
  <si>
    <t>　　　　雑収入</t>
  </si>
  <si>
    <t>　　　　利息</t>
  </si>
  <si>
    <t>【小計、以下内訳】</t>
  </si>
  <si>
    <t>　５　法人税及び住民税　</t>
  </si>
  <si>
    <t>　１　前期繰越金</t>
  </si>
  <si>
    <t>事業活動収支の部</t>
  </si>
  <si>
    <t>Ⅰ　事業活動収入</t>
  </si>
  <si>
    <t>　１　入会金</t>
  </si>
  <si>
    <t>　２　会費</t>
  </si>
  <si>
    <t>　　　　一般会員</t>
  </si>
  <si>
    <t>　　　　専門会員</t>
  </si>
  <si>
    <t>　　　　賛助会員</t>
  </si>
  <si>
    <t>　３　特定非営利事業</t>
  </si>
  <si>
    <t>　　　①評価診断事業</t>
  </si>
  <si>
    <t>　　　②研究開発事業</t>
  </si>
  <si>
    <t>　　　③調査解析事業</t>
  </si>
  <si>
    <t>　　　④広報相談事業</t>
  </si>
  <si>
    <t>　　　⑤情報収集事業</t>
  </si>
  <si>
    <t>　　　⑥研修教育事業</t>
  </si>
  <si>
    <t>　４　その他収入</t>
  </si>
  <si>
    <t>　　事業活動収入合計</t>
  </si>
  <si>
    <t>Ⅱ　事業活動支出</t>
  </si>
  <si>
    <t>　１　特定非営利事業費</t>
  </si>
  <si>
    <t>　　　③調査解析事業　</t>
  </si>
  <si>
    <t>　２　管理費</t>
  </si>
  <si>
    <t>　　　事務人件費</t>
  </si>
  <si>
    <t>　　　通信費</t>
  </si>
  <si>
    <t>　　　光熱水道費</t>
  </si>
  <si>
    <t>　　　消耗品費</t>
  </si>
  <si>
    <t>　　　旅費交通費</t>
  </si>
  <si>
    <t>　　　会議費</t>
  </si>
  <si>
    <t>　　　事務局運営費</t>
  </si>
  <si>
    <t>　　　引き当て準備金</t>
  </si>
  <si>
    <t>　　　その他</t>
  </si>
  <si>
    <t>　３　役員報酬</t>
  </si>
  <si>
    <t>　４　予備費</t>
  </si>
  <si>
    <t>　事業活動支出合計</t>
  </si>
  <si>
    <t>Ⅲ　その他収入</t>
  </si>
  <si>
    <t>　２　借入金合計</t>
  </si>
  <si>
    <t>　３　その他</t>
  </si>
  <si>
    <t>Ⅳ　その他支出</t>
  </si>
  <si>
    <t>　　　⑧指定機関認証事業</t>
  </si>
  <si>
    <t>　　　　広告料</t>
  </si>
  <si>
    <t>　　　理事会費</t>
  </si>
  <si>
    <t>諸会費</t>
  </si>
  <si>
    <t>１　事業の成果</t>
  </si>
  <si>
    <t>(単位千円）</t>
  </si>
  <si>
    <t>事業名</t>
  </si>
  <si>
    <t>事業内容</t>
  </si>
  <si>
    <t>実施月日/回数</t>
  </si>
  <si>
    <t>実施場所</t>
  </si>
  <si>
    <t>従事人数</t>
  </si>
  <si>
    <t>受益者数</t>
  </si>
  <si>
    <t>支払予定額</t>
  </si>
  <si>
    <t>事業区分</t>
  </si>
  <si>
    <t>事業項目</t>
  </si>
  <si>
    <t>関東圏</t>
  </si>
  <si>
    <t>④広報相談</t>
  </si>
  <si>
    <t>会員・非会員多数</t>
  </si>
  <si>
    <t>主たる事務所</t>
  </si>
  <si>
    <t>地質汚染の機構解明に関する調査技術の室内講義と野外実習</t>
  </si>
  <si>
    <t>地質汚染に関する情勢、技術、法律、環境行政等に関する会員・市民向け講習</t>
  </si>
  <si>
    <t>資料頒布・書籍販売</t>
  </si>
  <si>
    <t>通年</t>
  </si>
  <si>
    <t>1名</t>
  </si>
  <si>
    <t>②研究開発</t>
  </si>
  <si>
    <t>地質汚染診断士</t>
  </si>
  <si>
    <t>単元調査法可能指定機関</t>
  </si>
  <si>
    <t>試験費用</t>
  </si>
  <si>
    <t>科目・項目</t>
  </si>
  <si>
    <t>数量</t>
  </si>
  <si>
    <t>単位</t>
  </si>
  <si>
    <t>備考</t>
  </si>
  <si>
    <t xml:space="preserve">      ②研究開発事業</t>
  </si>
  <si>
    <t>委託研究等</t>
  </si>
  <si>
    <t>委託調査等</t>
  </si>
  <si>
    <t>広報事業</t>
  </si>
  <si>
    <t>情報提供</t>
  </si>
  <si>
    <t>技術研修会</t>
  </si>
  <si>
    <t>　　　⑦資格認証事業</t>
  </si>
  <si>
    <t>　　　事業活動収入合計</t>
  </si>
  <si>
    <t>報酬・旅費・印刷費・会場費等</t>
  </si>
  <si>
    <t>賃金・旅費・印刷費・外注費等</t>
  </si>
  <si>
    <t>旅費・日当</t>
  </si>
  <si>
    <t>旅費・講師料・会場費等</t>
  </si>
  <si>
    <t>　　　⑧指定機関認証事業</t>
  </si>
  <si>
    <t>資料作成代、資料購入代</t>
  </si>
  <si>
    <t>　　　家賃</t>
  </si>
  <si>
    <t>　　　光熱水費</t>
  </si>
  <si>
    <t xml:space="preserve">      事務局運営費</t>
  </si>
  <si>
    <t>　　　事業活動支出合計</t>
  </si>
  <si>
    <t>　　　事業活動収支差額（Ａ）</t>
  </si>
  <si>
    <t>　　　その他収支差額（Ｂ）</t>
  </si>
  <si>
    <t>　当期収支差額（Ａ）＋（Ｂ）</t>
  </si>
  <si>
    <t>診断士試験・更新登録</t>
  </si>
  <si>
    <t>　７　会費未回収損</t>
  </si>
  <si>
    <t>③調査解析</t>
  </si>
  <si>
    <t>　特定非営利活動に関する事業</t>
  </si>
  <si>
    <t>東京・北トピア</t>
  </si>
  <si>
    <t>神栖観測井維持</t>
  </si>
  <si>
    <t>　　　新聞図書費</t>
  </si>
  <si>
    <t>機構解明調査浄化審査</t>
  </si>
  <si>
    <t>給与・アルバイト・法定福利費</t>
  </si>
  <si>
    <t>　　　新聞図書費</t>
  </si>
  <si>
    <t>会計事務所・社労士他</t>
  </si>
  <si>
    <t>審査会</t>
  </si>
  <si>
    <t>会員・非会員各回15名程度</t>
  </si>
  <si>
    <t>書籍販売</t>
  </si>
  <si>
    <t>事務所</t>
  </si>
  <si>
    <t>支払い手数料</t>
  </si>
  <si>
    <t>　４　寄付金その他収入</t>
  </si>
  <si>
    <t>　　　⑩国際協力事業</t>
  </si>
  <si>
    <t>　　　⑪その他事業</t>
  </si>
  <si>
    <t>理事会旅費・会場費</t>
  </si>
  <si>
    <t>　６　消費税</t>
  </si>
  <si>
    <t>繰越金</t>
  </si>
  <si>
    <t>　１　借入金返済支出</t>
  </si>
  <si>
    <t>　２　その他</t>
  </si>
  <si>
    <t>　　当期繰越金</t>
  </si>
  <si>
    <t>　事業活動収支差額</t>
  </si>
  <si>
    <t>リース料（複合機）</t>
  </si>
  <si>
    <t>減価償却費（実習センタ</t>
  </si>
  <si>
    <t>3件</t>
  </si>
  <si>
    <t>租税公課</t>
  </si>
  <si>
    <t>①評価診断</t>
  </si>
  <si>
    <t>毎月1回、計12回、各2時間</t>
  </si>
  <si>
    <t>東京</t>
  </si>
  <si>
    <t>対象地周辺住民多数</t>
  </si>
  <si>
    <t>3名</t>
  </si>
  <si>
    <t>モニタリング調査</t>
  </si>
  <si>
    <t>1件（4-3月）</t>
  </si>
  <si>
    <t>⑤情報収集</t>
  </si>
  <si>
    <t>⑥研修教育</t>
  </si>
  <si>
    <t>⑦資格認証</t>
  </si>
  <si>
    <t>⑧その他
事業</t>
  </si>
  <si>
    <t>シンポジウム資料等を会員に販売</t>
  </si>
  <si>
    <t>試験委員各5名、
事務局各1名</t>
  </si>
  <si>
    <t>幕張本郷・ベースンセンター（0）</t>
  </si>
  <si>
    <t>ベースンセンター含む</t>
  </si>
  <si>
    <t>会報年4回・広告・国会議員送付</t>
  </si>
  <si>
    <t>書籍販売・送料</t>
  </si>
  <si>
    <t>１　事業の計画</t>
  </si>
  <si>
    <t>予定件数</t>
  </si>
  <si>
    <t>予定従事人数</t>
  </si>
  <si>
    <t>予定受益者数</t>
  </si>
  <si>
    <t>11月</t>
  </si>
  <si>
    <t>最終処分場のモニタリング調査</t>
  </si>
  <si>
    <t>東京・大阪</t>
  </si>
  <si>
    <t>携帯2台含む</t>
  </si>
  <si>
    <t>0件</t>
  </si>
  <si>
    <t>4名</t>
  </si>
  <si>
    <t>税理士・社労士</t>
  </si>
  <si>
    <t>モグラ通信・広告</t>
  </si>
  <si>
    <t>ニュースレター発行、広告掲載</t>
  </si>
  <si>
    <t>　　　⑫その他事業</t>
  </si>
  <si>
    <t>技術研修会・セミナ</t>
  </si>
  <si>
    <t>地質汚染事前調査</t>
  </si>
  <si>
    <t>売買対象地の事前調査</t>
  </si>
  <si>
    <t>各5名</t>
  </si>
  <si>
    <t>会員・非会員23名</t>
  </si>
  <si>
    <t>第3回液流動化技術研修会</t>
  </si>
  <si>
    <t>会員・非会員10名程度</t>
  </si>
  <si>
    <t>支払額</t>
  </si>
  <si>
    <r>
      <rPr>
        <sz val="12"/>
        <rFont val="ＭＳ 明朝"/>
        <family val="1"/>
      </rPr>
      <t>名</t>
    </r>
  </si>
  <si>
    <r>
      <rPr>
        <sz val="12"/>
        <rFont val="ＭＳ 明朝"/>
        <family val="1"/>
      </rPr>
      <t>社</t>
    </r>
  </si>
  <si>
    <r>
      <rPr>
        <sz val="12"/>
        <rFont val="ＭＳ 明朝"/>
        <family val="1"/>
      </rPr>
      <t>件</t>
    </r>
  </si>
  <si>
    <r>
      <rPr>
        <sz val="12"/>
        <rFont val="ＭＳ 明朝"/>
        <family val="1"/>
      </rPr>
      <t>回</t>
    </r>
  </si>
  <si>
    <r>
      <rPr>
        <sz val="12"/>
        <rFont val="ＭＳ 明朝"/>
        <family val="1"/>
      </rPr>
      <t>人</t>
    </r>
  </si>
  <si>
    <t>　　　⑨汚染地下水浄化事業</t>
  </si>
  <si>
    <r>
      <rPr>
        <sz val="12"/>
        <rFont val="ＭＳ 明朝"/>
        <family val="1"/>
      </rPr>
      <t>回</t>
    </r>
  </si>
  <si>
    <t>研修会(残土・VOC・液状化）</t>
  </si>
  <si>
    <r>
      <rPr>
        <sz val="12"/>
        <rFont val="ＭＳ 明朝"/>
        <family val="1"/>
      </rPr>
      <t>件</t>
    </r>
  </si>
  <si>
    <r>
      <rPr>
        <sz val="12"/>
        <rFont val="ＭＳ 明朝"/>
        <family val="1"/>
      </rPr>
      <t>月</t>
    </r>
  </si>
  <si>
    <t>給与・福利費・アルバイト代
会計事務他</t>
  </si>
  <si>
    <t>退職金等積立・引当金</t>
  </si>
  <si>
    <t>　３　法人税等</t>
  </si>
  <si>
    <t>法人税+住民税</t>
  </si>
  <si>
    <t>　５　会費未収損</t>
  </si>
  <si>
    <t>　６　予備費</t>
  </si>
  <si>
    <t>セミナー・シンポ</t>
  </si>
  <si>
    <t>千葉県香取市</t>
  </si>
  <si>
    <t>雑費</t>
  </si>
  <si>
    <t>高度な解析をともなう機構解明調査等</t>
  </si>
  <si>
    <t>未定</t>
  </si>
  <si>
    <t>水資源管理と汚染対策のあり方</t>
  </si>
  <si>
    <t>5名</t>
  </si>
  <si>
    <t>セミナー12回、シンポ１回</t>
  </si>
  <si>
    <t>特定非営利活動法人　日本地質汚染審査機構　　　</t>
  </si>
  <si>
    <t>　　　⑪特許管理</t>
  </si>
  <si>
    <t>件</t>
  </si>
  <si>
    <r>
      <rPr>
        <sz val="12"/>
        <rFont val="ＭＳ 明朝"/>
        <family val="1"/>
      </rPr>
      <t>〃</t>
    </r>
  </si>
  <si>
    <r>
      <rPr>
        <sz val="12"/>
        <rFont val="ＭＳ 明朝"/>
        <family val="1"/>
      </rPr>
      <t>〃</t>
    </r>
  </si>
  <si>
    <r>
      <rPr>
        <sz val="12"/>
        <rFont val="ＭＳ 明朝"/>
        <family val="1"/>
      </rPr>
      <t>〃</t>
    </r>
  </si>
  <si>
    <r>
      <rPr>
        <sz val="12"/>
        <rFont val="ＭＳ 明朝"/>
        <family val="1"/>
      </rPr>
      <t>〃</t>
    </r>
  </si>
  <si>
    <r>
      <rPr>
        <sz val="12"/>
        <rFont val="ＭＳ 明朝"/>
        <family val="1"/>
      </rPr>
      <t>〃</t>
    </r>
  </si>
  <si>
    <r>
      <rPr>
        <sz val="12"/>
        <rFont val="ＭＳ 明朝"/>
        <family val="1"/>
      </rPr>
      <t>〃</t>
    </r>
  </si>
  <si>
    <r>
      <rPr>
        <sz val="12"/>
        <rFont val="ＭＳ 明朝"/>
        <family val="1"/>
      </rPr>
      <t>〃</t>
    </r>
  </si>
  <si>
    <t>会員・非会員13名（部分研修者含む）</t>
  </si>
  <si>
    <t>会員・非会員7名</t>
  </si>
  <si>
    <t>寄付金、受取利息</t>
  </si>
  <si>
    <t>6社</t>
  </si>
  <si>
    <r>
      <t>　　　⑥研修教育事業</t>
    </r>
    <r>
      <rPr>
        <sz val="10"/>
        <rFont val="ＭＳ 明朝"/>
        <family val="1"/>
      </rPr>
      <t>(技術研修会）</t>
    </r>
  </si>
  <si>
    <r>
      <t>　　　　　　　　</t>
    </r>
    <r>
      <rPr>
        <sz val="10"/>
        <rFont val="ＭＳ 明朝"/>
        <family val="1"/>
      </rPr>
      <t>　</t>
    </r>
    <r>
      <rPr>
        <sz val="9"/>
        <rFont val="ＭＳ 明朝"/>
        <family val="1"/>
      </rPr>
      <t>（セミナー・シンポ）</t>
    </r>
  </si>
  <si>
    <t>その他収支差額</t>
  </si>
  <si>
    <t>技術研修会</t>
  </si>
  <si>
    <t>保険料</t>
  </si>
  <si>
    <t>　４　消費税</t>
  </si>
  <si>
    <t>　</t>
  </si>
  <si>
    <t xml:space="preserve">地質汚染診断士試験
地質汚染診断士更新申告により登録
</t>
  </si>
  <si>
    <t>千葉県香取市NPOベースン・センター</t>
  </si>
  <si>
    <t>下期</t>
  </si>
  <si>
    <t>試験7月、12月
更新審査12月</t>
  </si>
  <si>
    <t>依頼者
1団体</t>
  </si>
  <si>
    <t>ニュースレター発行、広告掲載、普及</t>
  </si>
  <si>
    <t>会員・非会員多数,環境新聞等、国会議員省庁</t>
  </si>
  <si>
    <t>パンフ作成・送付</t>
  </si>
  <si>
    <t>本ＮＰＯ</t>
  </si>
  <si>
    <t>２０００部</t>
  </si>
  <si>
    <t>主たる事務所</t>
  </si>
  <si>
    <t>関係国民</t>
  </si>
  <si>
    <t>人工地層における地質汚染の調査浄化技術に関する講義と実習(重金属）</t>
  </si>
  <si>
    <t>会員・非会員19名</t>
  </si>
  <si>
    <t>毎月1回、計12回、各2時間（熊本地震緊急セミナー、６月）</t>
  </si>
  <si>
    <t>東京都北区、千葉県浦安</t>
  </si>
  <si>
    <t>水循環基本法に関わるシンポ</t>
  </si>
  <si>
    <t>会員・非会員50名程度</t>
  </si>
  <si>
    <t>5月5日～8日</t>
  </si>
  <si>
    <t>18名</t>
  </si>
  <si>
    <t>6名</t>
  </si>
  <si>
    <t>各回2名</t>
  </si>
  <si>
    <t xml:space="preserve">地質汚染診断士試験の実施
</t>
  </si>
  <si>
    <t xml:space="preserve">試験2月
</t>
  </si>
  <si>
    <t>会員2名</t>
  </si>
  <si>
    <t>第28回地質汚染調査浄化技術研修会</t>
  </si>
  <si>
    <t>5月</t>
  </si>
  <si>
    <t>広告費</t>
  </si>
  <si>
    <t>議事1</t>
  </si>
  <si>
    <t>重金属類</t>
  </si>
  <si>
    <t>宅地事業調査</t>
  </si>
  <si>
    <t>宅地事業調査の相談</t>
  </si>
  <si>
    <t>主たる事務所</t>
  </si>
  <si>
    <t>7月</t>
  </si>
  <si>
    <t>議事5　2018年度予算案</t>
  </si>
  <si>
    <t>平成30年度「特定非営利活動に係わる事業」会計収支予算書</t>
  </si>
  <si>
    <t>2017年度実績</t>
  </si>
  <si>
    <t>2018年度予算額</t>
  </si>
  <si>
    <t>平成29年度事業報告書</t>
  </si>
  <si>
    <t>5月・8月</t>
  </si>
  <si>
    <t>モグラ通信2016秋号・2017冬号・及び「産業と環境」広告掲載</t>
  </si>
  <si>
    <t>11月17日～19日</t>
  </si>
  <si>
    <t>第16回重金属類・廃棄物に関わる地質汚染調査技術研修会</t>
  </si>
  <si>
    <t>シンポジウム　　　　　　　第1回水循環の恩恵と千葉県</t>
  </si>
  <si>
    <t>明海大学</t>
  </si>
  <si>
    <t>広告費・リース料・手数料・諸会費他</t>
  </si>
  <si>
    <t>平成29年度（2017）「特定非営利活動に係わる事業」会計収支決算書</t>
  </si>
  <si>
    <t>平成30年03月31日現在</t>
  </si>
  <si>
    <t>26×5,000円</t>
  </si>
  <si>
    <t>95×3,000円＋1000</t>
  </si>
  <si>
    <t>第17回残土、第29回地質</t>
  </si>
  <si>
    <t>第28、29回試験、登録</t>
  </si>
  <si>
    <t>議事4　2018活動計画</t>
  </si>
  <si>
    <t>平成30年度事業計画</t>
  </si>
  <si>
    <t>モグラ通信2017春号・夏号・秋号・2018冬号発行、広告掲載</t>
  </si>
  <si>
    <t>第17回残土石処分地・廃棄物最終処分場に係る地質汚染調査浄化技術の研修会</t>
  </si>
  <si>
    <t>第29回地質汚染調査浄化技術研修会</t>
  </si>
  <si>
    <t>イブニングセミナー（第209回～第220回）</t>
  </si>
  <si>
    <t>下期</t>
  </si>
  <si>
    <t>診断士の会の支援を得る</t>
  </si>
  <si>
    <t>地質工学専門用語項目：国際用語説明会</t>
  </si>
  <si>
    <t>２回（東京・大阪）：各地質コンサル・建設コンサル等からの賛助費</t>
  </si>
  <si>
    <t>Encyclopedia of Engineering Gelogy(Springer出版）の出筆には、当NPO関係者が３名かかわる。地質工学の普及講演と懇親会。</t>
  </si>
  <si>
    <t xml:space="preserve">地質汚染診断士試験
</t>
  </si>
  <si>
    <t>自平成29年04月01日　至平成30年03月31日</t>
  </si>
  <si>
    <t>会報300部×200円×4回他</t>
  </si>
  <si>
    <t>イブニングセミナー（第197回～第208回）　　　　　　　　　　　　　200回記念事業</t>
  </si>
  <si>
    <t>人自不整合を中心とした有害地層と汚染地層の判定マニュアル検討</t>
  </si>
  <si>
    <t>マニュアル検討</t>
  </si>
  <si>
    <t>ジオパーク認証推進事業</t>
  </si>
  <si>
    <t>4回</t>
  </si>
  <si>
    <t>20名</t>
  </si>
  <si>
    <t>平成30（2018）年度には、会の普及活動を中心に土対法の未機能部分である（汚染解決など）単元調査法の重要性を訴え、会員を140名程度（うち名誉会員2名、専門会員30名、一般会員100名、賛助会員8社）を目標とする。また、会員サービスとして単元間調査法の特許の管理を行い、会員に優先使用サービスを検討する。民間から③調査解析事業の委託を予定する。　　　　　　　　　　　　　　　　　　　　　　　　　　　　　　　　　　　　　　　　　　　　　　　　　　　　　　　　　　　　　　④広報相談事業では、会員向けニュースの「モグラ通信」2017春号・夏号・秋号の発行を予定する。環境新聞に水循環基本法とこれからの水資源管理、汚染のあり方について座談会を予定。⑤教育修事業では、会員のみならず広く市民層を対象としたイブニングセミナー（毎月）を計12回（第209回～第220回）開催する。技術研修会を春と秋に開催する。また、液流動化技術研修会を開催する。水循環に関わるシンポジウムを開催する。⑥資格認証事業では、地質汚染診断士試験の実施を予定する。⑦国際交流についてはIUGS-HG(Human Activeity and Geo-environement)(June、設置予定）を通じて国際戦略を図る。⑧その他事業では、国会議員・関連省庁へのロビー活動、シンポジウム資料集等の販売を行う。なお、認定NPOに向けて準備を開始する。　　　　　　　　　　　　　　　　　　　　　　　　　　　　</t>
  </si>
  <si>
    <r>
      <t>　平成29（2017）年度末現在の会員数は127名（うち名誉会員2名、専門会員28名、一般会員91名、賛助会員6社）であり、年度中の入会者1名、退会者11名である。平成28（2016）年度に比べ10名減少した。会員の年齢の高さも影響があると思う。　　　　　　　　</t>
    </r>
    <r>
      <rPr>
        <sz val="14"/>
        <color indexed="10"/>
        <rFont val="ＭＳ 明朝"/>
        <family val="1"/>
      </rPr>
      <t>　　　　　　　　　　　　　　　　　　　　　　　　　　　　　　　　　　　　　　　　　　　　　　　　</t>
    </r>
    <r>
      <rPr>
        <sz val="14"/>
        <rFont val="ＭＳ 明朝"/>
        <family val="1"/>
      </rPr>
      <t>③調査解析事業においては、これは廃棄物最終処分場の漏洩問題に関わるモニタリングである。　　　　　　　　　　　　　　　　　　　　　　　　　　　　　　　　　　　　　　　　　　　　　　　　　　④広報相談事業では、会員向けニュースの「モグラ通信」　2016秋号・2017冬号を発行した。　　　　　　　　　　　　　　　　　　　　　　　　　　　　　　　　　　　　　　　　　　　　　　　　　　　⑥研修教育事業では、会員のみならず広く市民層を対象とした勉強会のイブニングセミナー（毎月）を計12回（第197回～第208回）開催した。また、6月には大阪において開催、7月には200回記念講演を開催し、参加者数は227名であった。また、技術研修会を春と秋に2回開催し、計20名の受講者があった。　　　　　　　　　　　　　　　　　　　　　　　　　　　　　　　　　　　　　　　　　　　⑦資格認証事業では1名の受験生が合格し、新たに地質汚染診断士となった。　　　　　　　　　　　　　　　　　　　　　　　　　　　　　　　　　　　　　　　　　　　　　</t>
    </r>
  </si>
  <si>
    <t>重金属溶出試験評価　　</t>
  </si>
  <si>
    <t>⑪その他
事業</t>
  </si>
  <si>
    <t>⑩国際協力事業</t>
  </si>
  <si>
    <t>⑥研修教育</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</si>
</sst>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yyyy/mm/dd\]"/>
    <numFmt numFmtId="179" formatCode="yyyy/mm/dd"/>
    <numFmt numFmtId="180" formatCode="&quot;【&quot;#,##0&quot;】&quot;"/>
    <numFmt numFmtId="181" formatCode="#,##0_ "/>
    <numFmt numFmtId="182" formatCode="&quot;Yes&quot;;&quot;Yes&quot;;&quot;No&quot;"/>
    <numFmt numFmtId="183" formatCode="&quot;True&quot;;&quot;True&quot;;&quot;False&quot;"/>
    <numFmt numFmtId="184" formatCode="&quot;On&quot;;&quot;On&quot;;&quot;Off&quot;"/>
    <numFmt numFmtId="185" formatCode="#,##0;&quot;△ &quot;#,##0"/>
    <numFmt numFmtId="186" formatCode="[$€-2]\ #,##0.00_);[Red]\([$€-2]\ #,##0.00\)"/>
    <numFmt numFmtId="187" formatCode="0_);[Red]\(0\)"/>
  </numFmts>
  <fonts count="59">
    <font>
      <sz val="11"/>
      <name val="ＭＳ Ｐゴシック"/>
      <family val="3"/>
    </font>
    <font>
      <sz val="6"/>
      <name val="ＭＳ Ｐゴシック"/>
      <family val="3"/>
    </font>
    <font>
      <b/>
      <sz val="12"/>
      <name val="ＭＳ 明朝"/>
      <family val="1"/>
    </font>
    <font>
      <sz val="12"/>
      <name val="ＭＳ 明朝"/>
      <family val="1"/>
    </font>
    <font>
      <sz val="16"/>
      <name val="ＭＳ 明朝"/>
      <family val="1"/>
    </font>
    <font>
      <sz val="6"/>
      <name val="ＭＳ 明朝"/>
      <family val="1"/>
    </font>
    <font>
      <sz val="12"/>
      <name val="ＭＳ Ｐゴシック"/>
      <family val="3"/>
    </font>
    <font>
      <sz val="16"/>
      <name val="ＭＳ Ｐゴシック"/>
      <family val="3"/>
    </font>
    <font>
      <sz val="12"/>
      <name val="ＭＳ Ｐ明朝"/>
      <family val="1"/>
    </font>
    <font>
      <sz val="11"/>
      <name val="ＭＳ 明朝"/>
      <family val="1"/>
    </font>
    <font>
      <u val="single"/>
      <sz val="11"/>
      <color indexed="12"/>
      <name val="ＭＳ Ｐゴシック"/>
      <family val="3"/>
    </font>
    <font>
      <u val="single"/>
      <sz val="11"/>
      <color indexed="36"/>
      <name val="ＭＳ Ｐゴシック"/>
      <family val="3"/>
    </font>
    <font>
      <sz val="12"/>
      <name val="Century"/>
      <family val="1"/>
    </font>
    <font>
      <sz val="8"/>
      <name val="ＭＳ 明朝"/>
      <family val="1"/>
    </font>
    <font>
      <sz val="9"/>
      <name val="ＭＳ 明朝"/>
      <family val="1"/>
    </font>
    <font>
      <sz val="10"/>
      <name val="ＭＳ 明朝"/>
      <family val="1"/>
    </font>
    <font>
      <sz val="14"/>
      <name val="ＭＳ 明朝"/>
      <family val="1"/>
    </font>
    <font>
      <sz val="14"/>
      <name val="ＭＳ Ｐゴシック"/>
      <family val="3"/>
    </font>
    <font>
      <sz val="20"/>
      <name val="ＭＳ 明朝"/>
      <family val="1"/>
    </font>
    <font>
      <sz val="20"/>
      <name val="ＭＳ Ｐゴシック"/>
      <family val="3"/>
    </font>
    <font>
      <sz val="14"/>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明朝"/>
      <family val="1"/>
    </font>
    <font>
      <sz val="12"/>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明朝"/>
      <family val="1"/>
    </font>
    <font>
      <sz val="12"/>
      <color rgb="FFFF0000"/>
      <name val="ＭＳ 明朝"/>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dotted"/>
      <top style="thin"/>
      <bottom style="thin"/>
    </border>
    <border>
      <left style="dotted"/>
      <right style="dotted"/>
      <top style="thin"/>
      <bottom style="thin"/>
    </border>
    <border>
      <left style="dotted"/>
      <right style="thin"/>
      <top style="thin"/>
      <bottom style="thin"/>
    </border>
    <border>
      <left style="thin"/>
      <right style="thin"/>
      <top style="thin"/>
      <bottom style="thin"/>
    </border>
    <border>
      <left style="thin"/>
      <right>
        <color indexed="63"/>
      </right>
      <top>
        <color indexed="63"/>
      </top>
      <bottom style="thin"/>
    </border>
    <border>
      <left>
        <color indexed="63"/>
      </left>
      <right style="dotted"/>
      <top>
        <color indexed="63"/>
      </top>
      <bottom style="thin"/>
    </border>
    <border>
      <left style="dotted"/>
      <right style="dotted"/>
      <top>
        <color indexed="63"/>
      </top>
      <bottom style="thin"/>
    </border>
    <border>
      <left>
        <color indexed="63"/>
      </left>
      <right>
        <color indexed="63"/>
      </right>
      <top style="thin"/>
      <bottom style="thin"/>
    </border>
    <border>
      <left>
        <color indexed="63"/>
      </left>
      <right style="thin"/>
      <top style="thin"/>
      <bottom style="thin"/>
    </border>
    <border>
      <left style="dotted"/>
      <right style="thin"/>
      <top>
        <color indexed="63"/>
      </top>
      <bottom style="thin"/>
    </border>
    <border>
      <left style="thin"/>
      <right>
        <color indexed="63"/>
      </right>
      <top style="thin"/>
      <bottom style="hair"/>
    </border>
    <border>
      <left style="thin"/>
      <right style="thin"/>
      <top style="thin"/>
      <bottom style="hair"/>
    </border>
    <border>
      <left>
        <color indexed="63"/>
      </left>
      <right style="dotted"/>
      <top style="thin"/>
      <bottom style="hair"/>
    </border>
    <border>
      <left style="dotted"/>
      <right style="dotted"/>
      <top style="thin"/>
      <bottom style="hair"/>
    </border>
    <border>
      <left style="dotted"/>
      <right style="thin"/>
      <top style="thin"/>
      <bottom style="hair"/>
    </border>
    <border>
      <left style="thin"/>
      <right>
        <color indexed="63"/>
      </right>
      <top style="hair"/>
      <bottom style="hair"/>
    </border>
    <border>
      <left style="thin"/>
      <right style="thin"/>
      <top style="hair"/>
      <bottom style="hair"/>
    </border>
    <border>
      <left>
        <color indexed="63"/>
      </left>
      <right style="dotted"/>
      <top style="hair"/>
      <bottom style="hair"/>
    </border>
    <border>
      <left style="dotted"/>
      <right style="dotted"/>
      <top style="hair"/>
      <bottom style="hair"/>
    </border>
    <border>
      <left style="dotted"/>
      <right style="thin"/>
      <top style="hair"/>
      <bottom style="hair"/>
    </border>
    <border>
      <left style="dotted"/>
      <right>
        <color indexed="63"/>
      </right>
      <top style="hair"/>
      <bottom style="hair"/>
    </border>
    <border>
      <left>
        <color indexed="63"/>
      </left>
      <right style="thin"/>
      <top style="hair"/>
      <bottom style="hair"/>
    </border>
    <border>
      <left style="thin"/>
      <right style="dotted"/>
      <top style="hair"/>
      <bottom style="hair"/>
    </border>
    <border>
      <left>
        <color indexed="63"/>
      </left>
      <right>
        <color indexed="63"/>
      </right>
      <top style="hair"/>
      <bottom style="hair"/>
    </border>
    <border>
      <left style="thin"/>
      <right>
        <color indexed="63"/>
      </right>
      <top style="hair"/>
      <bottom style="thin"/>
    </border>
    <border>
      <left style="thin"/>
      <right style="thin"/>
      <top style="hair"/>
      <bottom style="thin"/>
    </border>
    <border>
      <left style="thin"/>
      <right style="dotted"/>
      <top style="hair"/>
      <bottom style="thin"/>
    </border>
    <border>
      <left style="dotted"/>
      <right style="dotted"/>
      <top style="hair"/>
      <bottom style="thin"/>
    </border>
    <border>
      <left style="dotted"/>
      <right style="thin"/>
      <top style="hair"/>
      <bottom style="thin"/>
    </border>
    <border>
      <left>
        <color indexed="63"/>
      </left>
      <right style="dotted"/>
      <top style="hair"/>
      <bottom style="thin"/>
    </border>
    <border>
      <left style="thin"/>
      <right>
        <color indexed="63"/>
      </right>
      <top style="hair"/>
      <bottom>
        <color indexed="63"/>
      </bottom>
    </border>
    <border>
      <left>
        <color indexed="63"/>
      </left>
      <right style="dotted"/>
      <top style="hair"/>
      <bottom>
        <color indexed="63"/>
      </bottom>
    </border>
    <border>
      <left style="dotted"/>
      <right style="thin"/>
      <top style="hair"/>
      <bottom>
        <color indexed="63"/>
      </bottom>
    </border>
    <border>
      <left>
        <color indexed="63"/>
      </left>
      <right style="thin"/>
      <top style="thin"/>
      <bottom style="hair"/>
    </border>
    <border>
      <left>
        <color indexed="63"/>
      </left>
      <right style="thin"/>
      <top style="hair"/>
      <bottom style="thin"/>
    </border>
    <border>
      <left style="thin"/>
      <right style="thin"/>
      <top>
        <color indexed="63"/>
      </top>
      <bottom>
        <color indexed="63"/>
      </bottom>
    </border>
    <border>
      <left style="dashed"/>
      <right style="dashed"/>
      <top style="hair"/>
      <bottom style="hair"/>
    </border>
    <border>
      <left style="thin"/>
      <right style="thin"/>
      <top style="hair"/>
      <bottom>
        <color indexed="63"/>
      </bottom>
    </border>
    <border>
      <left style="thin"/>
      <right style="thin"/>
      <top>
        <color indexed="63"/>
      </top>
      <bottom style="thin"/>
    </border>
    <border>
      <left style="dotted"/>
      <right style="dotted"/>
      <top style="hair"/>
      <bottom>
        <color indexed="63"/>
      </bottom>
    </border>
    <border>
      <left style="thin"/>
      <right style="thin"/>
      <top style="thin"/>
      <bottom>
        <color indexed="63"/>
      </bottom>
    </border>
    <border>
      <left style="dotted"/>
      <right style="dotted"/>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1" applyNumberFormat="0" applyAlignment="0" applyProtection="0"/>
    <xf numFmtId="0" fontId="44" fillId="26"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7" borderId="2" applyNumberFormat="0" applyFont="0" applyAlignment="0" applyProtection="0"/>
    <xf numFmtId="0" fontId="45" fillId="0" borderId="3" applyNumberFormat="0" applyFill="0" applyAlignment="0" applyProtection="0"/>
    <xf numFmtId="0" fontId="46" fillId="28" borderId="0" applyNumberFormat="0" applyBorder="0" applyAlignment="0" applyProtection="0"/>
    <xf numFmtId="0" fontId="47" fillId="29"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29"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0" borderId="4" applyNumberFormat="0" applyAlignment="0" applyProtection="0"/>
    <xf numFmtId="0" fontId="0" fillId="0" borderId="0">
      <alignment/>
      <protection/>
    </xf>
    <xf numFmtId="0" fontId="11" fillId="0" borderId="0" applyNumberFormat="0" applyFill="0" applyBorder="0" applyAlignment="0" applyProtection="0"/>
    <xf numFmtId="0" fontId="56" fillId="31" borderId="0" applyNumberFormat="0" applyBorder="0" applyAlignment="0" applyProtection="0"/>
  </cellStyleXfs>
  <cellXfs count="215">
    <xf numFmtId="0" fontId="0" fillId="0" borderId="0" xfId="0" applyAlignment="1">
      <alignment vertical="center"/>
    </xf>
    <xf numFmtId="0" fontId="2" fillId="0" borderId="0" xfId="61" applyFont="1">
      <alignment/>
      <protection/>
    </xf>
    <xf numFmtId="0" fontId="3" fillId="0" borderId="0" xfId="61" applyFont="1" applyAlignment="1">
      <alignment shrinkToFit="1"/>
      <protection/>
    </xf>
    <xf numFmtId="176" fontId="3" fillId="0" borderId="0" xfId="61" applyNumberFormat="1" applyFont="1">
      <alignment/>
      <protection/>
    </xf>
    <xf numFmtId="0" fontId="3" fillId="0" borderId="0" xfId="61" applyFont="1">
      <alignment/>
      <protection/>
    </xf>
    <xf numFmtId="0" fontId="3" fillId="0" borderId="0" xfId="61" applyFont="1" applyAlignment="1">
      <alignment horizontal="center"/>
      <protection/>
    </xf>
    <xf numFmtId="176" fontId="3" fillId="0" borderId="0" xfId="61" applyNumberFormat="1" applyFont="1" applyAlignment="1">
      <alignment horizontal="center"/>
      <protection/>
    </xf>
    <xf numFmtId="0" fontId="3" fillId="0" borderId="0" xfId="61" applyFont="1" applyAlignment="1">
      <alignment horizontal="right"/>
      <protection/>
    </xf>
    <xf numFmtId="0" fontId="3" fillId="0" borderId="0" xfId="61" applyFont="1" applyAlignment="1">
      <alignment horizontal="right" shrinkToFit="1"/>
      <protection/>
    </xf>
    <xf numFmtId="176" fontId="3" fillId="0" borderId="0" xfId="61" applyNumberFormat="1" applyFont="1" applyAlignment="1">
      <alignment horizontal="right"/>
      <protection/>
    </xf>
    <xf numFmtId="0" fontId="3" fillId="0" borderId="10" xfId="61" applyFont="1" applyBorder="1" applyAlignment="1">
      <alignment horizontal="center"/>
      <protection/>
    </xf>
    <xf numFmtId="0" fontId="3" fillId="0" borderId="10" xfId="61" applyFont="1" applyBorder="1" applyAlignment="1">
      <alignment/>
      <protection/>
    </xf>
    <xf numFmtId="0" fontId="3" fillId="0" borderId="11" xfId="61" applyFont="1" applyBorder="1" applyAlignment="1">
      <alignment horizontal="center" shrinkToFit="1"/>
      <protection/>
    </xf>
    <xf numFmtId="176" fontId="3" fillId="0" borderId="12" xfId="61" applyNumberFormat="1" applyFont="1" applyBorder="1" applyAlignment="1">
      <alignment horizontal="center"/>
      <protection/>
    </xf>
    <xf numFmtId="176" fontId="3" fillId="0" borderId="13" xfId="61" applyNumberFormat="1" applyFont="1" applyBorder="1" applyAlignment="1">
      <alignment horizontal="center"/>
      <protection/>
    </xf>
    <xf numFmtId="0" fontId="3" fillId="0" borderId="10" xfId="61" applyFont="1" applyBorder="1">
      <alignment/>
      <protection/>
    </xf>
    <xf numFmtId="176" fontId="3" fillId="0" borderId="14" xfId="61" applyNumberFormat="1" applyFont="1" applyBorder="1" applyAlignment="1">
      <alignment/>
      <protection/>
    </xf>
    <xf numFmtId="0" fontId="3" fillId="0" borderId="11" xfId="61" applyFont="1" applyBorder="1" applyAlignment="1">
      <alignment shrinkToFit="1"/>
      <protection/>
    </xf>
    <xf numFmtId="176" fontId="3" fillId="0" borderId="12" xfId="61" applyNumberFormat="1" applyFont="1" applyBorder="1">
      <alignment/>
      <protection/>
    </xf>
    <xf numFmtId="176" fontId="3" fillId="0" borderId="13" xfId="61" applyNumberFormat="1" applyFont="1" applyBorder="1">
      <alignment/>
      <protection/>
    </xf>
    <xf numFmtId="176" fontId="3" fillId="0" borderId="0" xfId="61" applyNumberFormat="1" applyFont="1" applyBorder="1">
      <alignment/>
      <protection/>
    </xf>
    <xf numFmtId="0" fontId="3" fillId="0" borderId="15" xfId="61" applyFont="1" applyBorder="1">
      <alignment/>
      <protection/>
    </xf>
    <xf numFmtId="0" fontId="3" fillId="0" borderId="16" xfId="61" applyFont="1" applyBorder="1" applyAlignment="1">
      <alignment shrinkToFit="1"/>
      <protection/>
    </xf>
    <xf numFmtId="176" fontId="3" fillId="0" borderId="17" xfId="61" applyNumberFormat="1" applyFont="1" applyBorder="1">
      <alignment/>
      <protection/>
    </xf>
    <xf numFmtId="0" fontId="3" fillId="0" borderId="18" xfId="61" applyFont="1" applyBorder="1">
      <alignment/>
      <protection/>
    </xf>
    <xf numFmtId="0" fontId="3" fillId="0" borderId="18" xfId="61" applyFont="1" applyBorder="1" applyAlignment="1">
      <alignment shrinkToFit="1"/>
      <protection/>
    </xf>
    <xf numFmtId="176" fontId="3" fillId="0" borderId="18" xfId="61" applyNumberFormat="1" applyFont="1" applyBorder="1">
      <alignment/>
      <protection/>
    </xf>
    <xf numFmtId="0" fontId="3" fillId="0" borderId="10" xfId="61" applyFont="1" applyFill="1" applyBorder="1">
      <alignment/>
      <protection/>
    </xf>
    <xf numFmtId="176" fontId="3" fillId="0" borderId="14" xfId="61" applyNumberFormat="1" applyFont="1" applyFill="1" applyBorder="1" applyAlignment="1">
      <alignment/>
      <protection/>
    </xf>
    <xf numFmtId="0" fontId="3" fillId="0" borderId="0" xfId="61" applyFont="1" applyAlignment="1">
      <alignment/>
      <protection/>
    </xf>
    <xf numFmtId="0" fontId="3" fillId="0" borderId="14" xfId="61" applyFont="1" applyBorder="1" applyAlignment="1">
      <alignment horizontal="center" vertical="center" shrinkToFit="1"/>
      <protection/>
    </xf>
    <xf numFmtId="0" fontId="3" fillId="0" borderId="14" xfId="61" applyFont="1" applyBorder="1" applyAlignment="1">
      <alignment vertical="center" shrinkToFit="1"/>
      <protection/>
    </xf>
    <xf numFmtId="0" fontId="3" fillId="0" borderId="14" xfId="61" applyFont="1" applyBorder="1" applyAlignment="1">
      <alignment horizontal="left" vertical="top" wrapText="1"/>
      <protection/>
    </xf>
    <xf numFmtId="0" fontId="3" fillId="0" borderId="14" xfId="61" applyFont="1" applyBorder="1" applyAlignment="1">
      <alignment horizontal="center" vertical="center" wrapText="1"/>
      <protection/>
    </xf>
    <xf numFmtId="0" fontId="3" fillId="0" borderId="0" xfId="61" applyFont="1" applyAlignment="1">
      <alignment horizontal="center" shrinkToFit="1"/>
      <protection/>
    </xf>
    <xf numFmtId="0" fontId="3" fillId="0" borderId="19" xfId="61" applyFont="1" applyBorder="1" applyAlignment="1">
      <alignment horizontal="center" shrinkToFit="1"/>
      <protection/>
    </xf>
    <xf numFmtId="176" fontId="3" fillId="0" borderId="14" xfId="61" applyNumberFormat="1" applyFont="1" applyBorder="1" applyAlignment="1">
      <alignment horizontal="center"/>
      <protection/>
    </xf>
    <xf numFmtId="0" fontId="3" fillId="0" borderId="14" xfId="61" applyFont="1" applyBorder="1" applyAlignment="1">
      <alignment horizontal="center"/>
      <protection/>
    </xf>
    <xf numFmtId="0" fontId="3" fillId="0" borderId="14" xfId="61" applyNumberFormat="1" applyFont="1" applyBorder="1" applyAlignment="1">
      <alignment horizontal="center" shrinkToFit="1"/>
      <protection/>
    </xf>
    <xf numFmtId="0" fontId="3" fillId="0" borderId="19" xfId="61" applyFont="1" applyBorder="1" applyAlignment="1">
      <alignment shrinkToFit="1"/>
      <protection/>
    </xf>
    <xf numFmtId="0" fontId="3" fillId="0" borderId="14" xfId="61" applyNumberFormat="1" applyFont="1" applyBorder="1" applyAlignment="1">
      <alignment shrinkToFit="1"/>
      <protection/>
    </xf>
    <xf numFmtId="0" fontId="3" fillId="0" borderId="18" xfId="61" applyNumberFormat="1" applyFont="1" applyBorder="1" applyAlignment="1">
      <alignment shrinkToFit="1"/>
      <protection/>
    </xf>
    <xf numFmtId="0" fontId="3" fillId="0" borderId="19" xfId="61" applyFont="1" applyFill="1" applyBorder="1" applyAlignment="1">
      <alignment shrinkToFit="1"/>
      <protection/>
    </xf>
    <xf numFmtId="181" fontId="3" fillId="0" borderId="0" xfId="61" applyNumberFormat="1" applyFont="1">
      <alignment/>
      <protection/>
    </xf>
    <xf numFmtId="185" fontId="3" fillId="0" borderId="14" xfId="61" applyNumberFormat="1" applyFont="1" applyBorder="1">
      <alignment/>
      <protection/>
    </xf>
    <xf numFmtId="185" fontId="3" fillId="0" borderId="18" xfId="61" applyNumberFormat="1" applyFont="1" applyBorder="1">
      <alignment/>
      <protection/>
    </xf>
    <xf numFmtId="176" fontId="3" fillId="0" borderId="0" xfId="61" applyNumberFormat="1" applyFont="1" applyAlignment="1">
      <alignment horizontal="right" shrinkToFit="1"/>
      <protection/>
    </xf>
    <xf numFmtId="185" fontId="3" fillId="0" borderId="20" xfId="61" applyNumberFormat="1" applyFont="1" applyBorder="1">
      <alignment/>
      <protection/>
    </xf>
    <xf numFmtId="0" fontId="3" fillId="0" borderId="14" xfId="61" applyFont="1" applyBorder="1" applyAlignment="1">
      <alignment vertical="center"/>
      <protection/>
    </xf>
    <xf numFmtId="0" fontId="3" fillId="0" borderId="10" xfId="61" applyFont="1" applyBorder="1" applyAlignment="1">
      <alignment horizontal="left" vertical="center" wrapText="1"/>
      <protection/>
    </xf>
    <xf numFmtId="0" fontId="3" fillId="0" borderId="14" xfId="61" applyFont="1" applyBorder="1" applyAlignment="1">
      <alignment vertical="center" wrapText="1"/>
      <protection/>
    </xf>
    <xf numFmtId="0" fontId="3" fillId="0" borderId="21" xfId="61" applyFont="1" applyBorder="1">
      <alignment/>
      <protection/>
    </xf>
    <xf numFmtId="176" fontId="3" fillId="0" borderId="22" xfId="61" applyNumberFormat="1" applyFont="1" applyBorder="1" applyAlignment="1">
      <alignment/>
      <protection/>
    </xf>
    <xf numFmtId="0" fontId="3" fillId="0" borderId="23" xfId="61" applyFont="1" applyBorder="1" applyAlignment="1">
      <alignment shrinkToFit="1"/>
      <protection/>
    </xf>
    <xf numFmtId="176" fontId="3" fillId="0" borderId="24" xfId="61" applyNumberFormat="1" applyFont="1" applyBorder="1">
      <alignment/>
      <protection/>
    </xf>
    <xf numFmtId="176" fontId="3" fillId="0" borderId="25" xfId="61" applyNumberFormat="1" applyFont="1" applyBorder="1">
      <alignment/>
      <protection/>
    </xf>
    <xf numFmtId="176" fontId="3" fillId="0" borderId="22" xfId="61" applyNumberFormat="1" applyFont="1" applyBorder="1">
      <alignment/>
      <protection/>
    </xf>
    <xf numFmtId="0" fontId="3" fillId="0" borderId="26" xfId="61" applyFont="1" applyBorder="1">
      <alignment/>
      <protection/>
    </xf>
    <xf numFmtId="176" fontId="3" fillId="0" borderId="27" xfId="61" applyNumberFormat="1" applyFont="1" applyBorder="1" applyAlignment="1">
      <alignment/>
      <protection/>
    </xf>
    <xf numFmtId="0" fontId="3" fillId="0" borderId="28" xfId="61" applyFont="1" applyBorder="1" applyAlignment="1">
      <alignment shrinkToFit="1"/>
      <protection/>
    </xf>
    <xf numFmtId="176" fontId="3" fillId="0" borderId="29" xfId="61" applyNumberFormat="1" applyFont="1" applyBorder="1">
      <alignment/>
      <protection/>
    </xf>
    <xf numFmtId="176" fontId="3" fillId="0" borderId="30" xfId="61" applyNumberFormat="1" applyFont="1" applyBorder="1">
      <alignment/>
      <protection/>
    </xf>
    <xf numFmtId="185" fontId="3" fillId="0" borderId="27" xfId="61" applyNumberFormat="1" applyFont="1" applyBorder="1">
      <alignment/>
      <protection/>
    </xf>
    <xf numFmtId="180" fontId="3" fillId="0" borderId="31" xfId="61" applyNumberFormat="1" applyFont="1" applyBorder="1">
      <alignment/>
      <protection/>
    </xf>
    <xf numFmtId="176" fontId="3" fillId="0" borderId="32" xfId="61" applyNumberFormat="1" applyFont="1" applyBorder="1">
      <alignment/>
      <protection/>
    </xf>
    <xf numFmtId="0" fontId="3" fillId="0" borderId="33" xfId="61" applyFont="1" applyBorder="1" applyAlignment="1">
      <alignment vertical="center"/>
      <protection/>
    </xf>
    <xf numFmtId="0" fontId="3" fillId="0" borderId="34" xfId="61" applyFont="1" applyBorder="1" applyAlignment="1">
      <alignment shrinkToFit="1"/>
      <protection/>
    </xf>
    <xf numFmtId="0" fontId="3" fillId="0" borderId="26" xfId="0" applyFont="1" applyBorder="1" applyAlignment="1">
      <alignment vertical="center"/>
    </xf>
    <xf numFmtId="0" fontId="3" fillId="0" borderId="35" xfId="61" applyFont="1" applyBorder="1">
      <alignment/>
      <protection/>
    </xf>
    <xf numFmtId="176" fontId="3" fillId="0" borderId="36" xfId="61" applyNumberFormat="1" applyFont="1" applyBorder="1" applyAlignment="1">
      <alignment/>
      <protection/>
    </xf>
    <xf numFmtId="0" fontId="3" fillId="0" borderId="37" xfId="61" applyFont="1" applyBorder="1" applyAlignment="1">
      <alignment shrinkToFit="1"/>
      <protection/>
    </xf>
    <xf numFmtId="176" fontId="3" fillId="0" borderId="38" xfId="61" applyNumberFormat="1" applyFont="1" applyBorder="1">
      <alignment/>
      <protection/>
    </xf>
    <xf numFmtId="176" fontId="3" fillId="0" borderId="39" xfId="61" applyNumberFormat="1" applyFont="1" applyBorder="1">
      <alignment/>
      <protection/>
    </xf>
    <xf numFmtId="185" fontId="3" fillId="0" borderId="36" xfId="61" applyNumberFormat="1" applyFont="1" applyBorder="1">
      <alignment/>
      <protection/>
    </xf>
    <xf numFmtId="185" fontId="3" fillId="0" borderId="22" xfId="61" applyNumberFormat="1" applyFont="1" applyBorder="1">
      <alignment/>
      <protection/>
    </xf>
    <xf numFmtId="0" fontId="3" fillId="0" borderId="33" xfId="61" applyFont="1" applyBorder="1" applyAlignment="1">
      <alignment shrinkToFit="1"/>
      <protection/>
    </xf>
    <xf numFmtId="0" fontId="3" fillId="0" borderId="26" xfId="61" applyFont="1" applyBorder="1" applyAlignment="1">
      <alignment shrinkToFit="1"/>
      <protection/>
    </xf>
    <xf numFmtId="0" fontId="3" fillId="0" borderId="40" xfId="61" applyFont="1" applyBorder="1" applyAlignment="1">
      <alignment shrinkToFit="1"/>
      <protection/>
    </xf>
    <xf numFmtId="0" fontId="3" fillId="0" borderId="35" xfId="61" applyFont="1" applyFill="1" applyBorder="1">
      <alignment/>
      <protection/>
    </xf>
    <xf numFmtId="176" fontId="3" fillId="0" borderId="36" xfId="61" applyNumberFormat="1" applyFont="1" applyFill="1" applyBorder="1" applyAlignment="1">
      <alignment/>
      <protection/>
    </xf>
    <xf numFmtId="0" fontId="3" fillId="0" borderId="41" xfId="61" applyFont="1" applyBorder="1">
      <alignment/>
      <protection/>
    </xf>
    <xf numFmtId="0" fontId="3" fillId="0" borderId="42" xfId="61" applyFont="1" applyBorder="1" applyAlignment="1">
      <alignment shrinkToFit="1"/>
      <protection/>
    </xf>
    <xf numFmtId="176" fontId="3" fillId="0" borderId="43" xfId="61" applyNumberFormat="1" applyFont="1" applyBorder="1">
      <alignment/>
      <protection/>
    </xf>
    <xf numFmtId="0" fontId="3" fillId="0" borderId="21" xfId="61" applyFont="1" applyBorder="1" applyAlignment="1">
      <alignment/>
      <protection/>
    </xf>
    <xf numFmtId="0" fontId="3" fillId="0" borderId="44" xfId="61" applyFont="1" applyBorder="1" applyAlignment="1">
      <alignment shrinkToFit="1"/>
      <protection/>
    </xf>
    <xf numFmtId="0" fontId="3" fillId="0" borderId="22" xfId="61" applyNumberFormat="1" applyFont="1" applyBorder="1" applyAlignment="1">
      <alignment horizontal="center" shrinkToFit="1"/>
      <protection/>
    </xf>
    <xf numFmtId="0" fontId="3" fillId="0" borderId="32" xfId="61" applyFont="1" applyBorder="1" applyAlignment="1">
      <alignment shrinkToFit="1"/>
      <protection/>
    </xf>
    <xf numFmtId="176" fontId="3" fillId="0" borderId="27" xfId="61" applyNumberFormat="1" applyFont="1" applyBorder="1">
      <alignment/>
      <protection/>
    </xf>
    <xf numFmtId="0" fontId="3" fillId="0" borderId="27" xfId="61" applyNumberFormat="1" applyFont="1" applyBorder="1" applyAlignment="1">
      <alignment shrinkToFit="1"/>
      <protection/>
    </xf>
    <xf numFmtId="0" fontId="3" fillId="0" borderId="45" xfId="61" applyFont="1" applyBorder="1" applyAlignment="1">
      <alignment shrinkToFit="1"/>
      <protection/>
    </xf>
    <xf numFmtId="0" fontId="3" fillId="0" borderId="36" xfId="61" applyNumberFormat="1" applyFont="1" applyBorder="1" applyAlignment="1">
      <alignment shrinkToFit="1"/>
      <protection/>
    </xf>
    <xf numFmtId="0" fontId="3" fillId="0" borderId="22" xfId="61" applyNumberFormat="1" applyFont="1" applyBorder="1" applyAlignment="1">
      <alignment shrinkToFit="1"/>
      <protection/>
    </xf>
    <xf numFmtId="0" fontId="3" fillId="0" borderId="45" xfId="61" applyFont="1" applyFill="1" applyBorder="1" applyAlignment="1">
      <alignment shrinkToFit="1"/>
      <protection/>
    </xf>
    <xf numFmtId="0" fontId="3" fillId="0" borderId="14" xfId="61" applyFont="1" applyBorder="1" applyAlignment="1">
      <alignment horizontal="left" vertical="center" wrapText="1"/>
      <protection/>
    </xf>
    <xf numFmtId="0" fontId="3" fillId="0" borderId="46" xfId="61" applyFont="1" applyBorder="1" applyAlignment="1">
      <alignment horizontal="center" vertical="center" shrinkToFit="1"/>
      <protection/>
    </xf>
    <xf numFmtId="0" fontId="3" fillId="0" borderId="14" xfId="0" applyFont="1" applyBorder="1" applyAlignment="1">
      <alignment vertical="center" wrapText="1"/>
    </xf>
    <xf numFmtId="0" fontId="8" fillId="0" borderId="14" xfId="61" applyFont="1" applyBorder="1" applyAlignment="1">
      <alignment vertical="center" shrinkToFit="1"/>
      <protection/>
    </xf>
    <xf numFmtId="0" fontId="3" fillId="0" borderId="27" xfId="61" applyFont="1" applyBorder="1" applyAlignment="1">
      <alignment shrinkToFit="1"/>
      <protection/>
    </xf>
    <xf numFmtId="0" fontId="3" fillId="0" borderId="0" xfId="0" applyFont="1" applyAlignment="1">
      <alignment vertical="center" wrapText="1"/>
    </xf>
    <xf numFmtId="0" fontId="3" fillId="0" borderId="0" xfId="61" applyFont="1" applyBorder="1">
      <alignment/>
      <protection/>
    </xf>
    <xf numFmtId="0" fontId="3" fillId="0" borderId="0" xfId="61" applyFont="1" applyBorder="1" applyAlignment="1">
      <alignment shrinkToFit="1"/>
      <protection/>
    </xf>
    <xf numFmtId="0" fontId="8" fillId="0" borderId="14" xfId="61" applyFont="1" applyBorder="1" applyAlignment="1">
      <alignment vertical="center" wrapText="1" shrinkToFit="1"/>
      <protection/>
    </xf>
    <xf numFmtId="0" fontId="3" fillId="0" borderId="0" xfId="61" applyNumberFormat="1" applyFont="1" applyBorder="1" applyAlignment="1">
      <alignment shrinkToFit="1"/>
      <protection/>
    </xf>
    <xf numFmtId="176" fontId="3" fillId="0" borderId="0" xfId="61" applyNumberFormat="1" applyFont="1" applyFill="1" applyBorder="1">
      <alignment/>
      <protection/>
    </xf>
    <xf numFmtId="0" fontId="3" fillId="0" borderId="0" xfId="61" applyFont="1" applyFill="1" applyBorder="1">
      <alignment/>
      <protection/>
    </xf>
    <xf numFmtId="0" fontId="3" fillId="0" borderId="0" xfId="61" applyFont="1" applyFill="1" applyBorder="1" applyAlignment="1">
      <alignment shrinkToFit="1"/>
      <protection/>
    </xf>
    <xf numFmtId="0" fontId="3" fillId="0" borderId="0" xfId="61" applyFont="1" applyFill="1" applyBorder="1" applyAlignment="1">
      <alignment horizontal="center"/>
      <protection/>
    </xf>
    <xf numFmtId="176" fontId="12" fillId="0" borderId="22" xfId="61" applyNumberFormat="1" applyFont="1" applyBorder="1" applyAlignment="1">
      <alignment/>
      <protection/>
    </xf>
    <xf numFmtId="0" fontId="12" fillId="0" borderId="22" xfId="61" applyFont="1" applyBorder="1" applyAlignment="1">
      <alignment horizontal="center"/>
      <protection/>
    </xf>
    <xf numFmtId="176" fontId="12" fillId="0" borderId="27" xfId="61" applyNumberFormat="1" applyFont="1" applyBorder="1">
      <alignment/>
      <protection/>
    </xf>
    <xf numFmtId="0" fontId="12" fillId="0" borderId="27" xfId="61" applyFont="1" applyBorder="1" applyAlignment="1">
      <alignment horizontal="center"/>
      <protection/>
    </xf>
    <xf numFmtId="176" fontId="12" fillId="0" borderId="36" xfId="61" applyNumberFormat="1" applyFont="1" applyBorder="1">
      <alignment/>
      <protection/>
    </xf>
    <xf numFmtId="0" fontId="12" fillId="0" borderId="36" xfId="61" applyFont="1" applyBorder="1" applyAlignment="1">
      <alignment horizontal="center"/>
      <protection/>
    </xf>
    <xf numFmtId="176" fontId="12" fillId="0" borderId="14" xfId="61" applyNumberFormat="1" applyFont="1" applyBorder="1">
      <alignment/>
      <protection/>
    </xf>
    <xf numFmtId="0" fontId="12" fillId="0" borderId="14" xfId="61" applyFont="1" applyBorder="1" applyAlignment="1">
      <alignment horizontal="center"/>
      <protection/>
    </xf>
    <xf numFmtId="176" fontId="12" fillId="0" borderId="22" xfId="61" applyNumberFormat="1" applyFont="1" applyBorder="1">
      <alignment/>
      <protection/>
    </xf>
    <xf numFmtId="0" fontId="9" fillId="0" borderId="27" xfId="61" applyNumberFormat="1" applyFont="1" applyBorder="1" applyAlignment="1">
      <alignment vertical="center" shrinkToFit="1"/>
      <protection/>
    </xf>
    <xf numFmtId="0" fontId="13" fillId="0" borderId="27" xfId="61" applyNumberFormat="1" applyFont="1" applyBorder="1" applyAlignment="1">
      <alignment wrapText="1" shrinkToFit="1"/>
      <protection/>
    </xf>
    <xf numFmtId="176" fontId="12" fillId="0" borderId="18" xfId="61" applyNumberFormat="1" applyFont="1" applyBorder="1">
      <alignment/>
      <protection/>
    </xf>
    <xf numFmtId="0" fontId="12" fillId="0" borderId="18" xfId="61" applyFont="1" applyBorder="1" applyAlignment="1">
      <alignment horizontal="center"/>
      <protection/>
    </xf>
    <xf numFmtId="176" fontId="12" fillId="0" borderId="36" xfId="61" applyNumberFormat="1" applyFont="1" applyFill="1" applyBorder="1">
      <alignment/>
      <protection/>
    </xf>
    <xf numFmtId="0" fontId="12" fillId="0" borderId="36" xfId="61" applyFont="1" applyFill="1" applyBorder="1" applyAlignment="1">
      <alignment horizontal="center"/>
      <protection/>
    </xf>
    <xf numFmtId="176" fontId="12" fillId="0" borderId="14" xfId="61" applyNumberFormat="1" applyFont="1" applyFill="1" applyBorder="1">
      <alignment/>
      <protection/>
    </xf>
    <xf numFmtId="0" fontId="12" fillId="0" borderId="14" xfId="61" applyFont="1" applyFill="1" applyBorder="1" applyAlignment="1">
      <alignment horizontal="center"/>
      <protection/>
    </xf>
    <xf numFmtId="0" fontId="3" fillId="0" borderId="14" xfId="61" applyFont="1" applyFill="1" applyBorder="1" applyAlignment="1">
      <alignment horizontal="left" vertical="center" wrapText="1"/>
      <protection/>
    </xf>
    <xf numFmtId="0" fontId="57" fillId="0" borderId="0" xfId="61" applyFont="1">
      <alignment/>
      <protection/>
    </xf>
    <xf numFmtId="0" fontId="8" fillId="0" borderId="27" xfId="61" applyFont="1" applyBorder="1" applyAlignment="1">
      <alignment horizontal="center"/>
      <protection/>
    </xf>
    <xf numFmtId="0" fontId="0" fillId="0" borderId="0" xfId="0" applyFont="1" applyAlignment="1">
      <alignment vertical="center"/>
    </xf>
    <xf numFmtId="185" fontId="3" fillId="0" borderId="47" xfId="0" applyNumberFormat="1" applyFont="1" applyBorder="1" applyAlignment="1">
      <alignment/>
    </xf>
    <xf numFmtId="176" fontId="3" fillId="0" borderId="29" xfId="61" applyNumberFormat="1" applyFont="1" applyFill="1" applyBorder="1">
      <alignment/>
      <protection/>
    </xf>
    <xf numFmtId="0" fontId="3" fillId="0" borderId="28" xfId="61" applyFont="1" applyFill="1" applyBorder="1" applyAlignment="1">
      <alignment shrinkToFit="1"/>
      <protection/>
    </xf>
    <xf numFmtId="180" fontId="3" fillId="0" borderId="29" xfId="61" applyNumberFormat="1" applyFont="1" applyBorder="1">
      <alignment/>
      <protection/>
    </xf>
    <xf numFmtId="3" fontId="3" fillId="0" borderId="27" xfId="61" applyNumberFormat="1" applyFont="1" applyBorder="1" applyAlignment="1">
      <alignment shrinkToFit="1"/>
      <protection/>
    </xf>
    <xf numFmtId="176" fontId="3" fillId="0" borderId="48" xfId="61" applyNumberFormat="1" applyFont="1" applyBorder="1" applyAlignment="1">
      <alignment/>
      <protection/>
    </xf>
    <xf numFmtId="176" fontId="3" fillId="0" borderId="49" xfId="61" applyNumberFormat="1" applyFont="1" applyBorder="1" applyAlignment="1">
      <alignment/>
      <protection/>
    </xf>
    <xf numFmtId="176" fontId="3" fillId="0" borderId="18" xfId="61" applyNumberFormat="1" applyFont="1" applyBorder="1" applyAlignment="1">
      <alignment/>
      <protection/>
    </xf>
    <xf numFmtId="185" fontId="3" fillId="0" borderId="50" xfId="61" applyNumberFormat="1" applyFont="1" applyBorder="1">
      <alignment/>
      <protection/>
    </xf>
    <xf numFmtId="0" fontId="0" fillId="0" borderId="0" xfId="0" applyFont="1" applyBorder="1" applyAlignment="1">
      <alignment vertical="center" wrapText="1"/>
    </xf>
    <xf numFmtId="181" fontId="0" fillId="0" borderId="0" xfId="0" applyNumberFormat="1" applyFont="1" applyAlignment="1">
      <alignment vertical="center"/>
    </xf>
    <xf numFmtId="0" fontId="57" fillId="0" borderId="0" xfId="61" applyFont="1" applyAlignment="1">
      <alignment vertical="center" wrapText="1"/>
      <protection/>
    </xf>
    <xf numFmtId="0" fontId="58" fillId="0" borderId="0" xfId="61" applyFont="1">
      <alignment/>
      <protection/>
    </xf>
    <xf numFmtId="0" fontId="3" fillId="0" borderId="15" xfId="61" applyFont="1" applyFill="1" applyBorder="1">
      <alignment/>
      <protection/>
    </xf>
    <xf numFmtId="176" fontId="3" fillId="0" borderId="49" xfId="61" applyNumberFormat="1" applyFont="1" applyFill="1" applyBorder="1" applyAlignment="1">
      <alignment/>
      <protection/>
    </xf>
    <xf numFmtId="176" fontId="3" fillId="0" borderId="20" xfId="61" applyNumberFormat="1" applyFont="1" applyBorder="1">
      <alignment/>
      <protection/>
    </xf>
    <xf numFmtId="185" fontId="3" fillId="0" borderId="49" xfId="61" applyNumberFormat="1" applyFont="1" applyBorder="1">
      <alignment/>
      <protection/>
    </xf>
    <xf numFmtId="38" fontId="3" fillId="0" borderId="27" xfId="49" applyFont="1" applyBorder="1" applyAlignment="1">
      <alignment shrinkToFit="1"/>
    </xf>
    <xf numFmtId="0" fontId="3" fillId="0" borderId="51" xfId="61" applyFont="1" applyBorder="1" applyAlignment="1">
      <alignment horizontal="center" vertical="center" shrinkToFit="1"/>
      <protection/>
    </xf>
    <xf numFmtId="181" fontId="3" fillId="0" borderId="14" xfId="61" applyNumberFormat="1" applyFont="1" applyBorder="1" applyAlignment="1">
      <alignment vertical="center" wrapText="1"/>
      <protection/>
    </xf>
    <xf numFmtId="56" fontId="3" fillId="0" borderId="14" xfId="61" applyNumberFormat="1" applyFont="1" applyBorder="1" applyAlignment="1">
      <alignment horizontal="left" vertical="center" wrapText="1"/>
      <protection/>
    </xf>
    <xf numFmtId="181" fontId="3" fillId="0" borderId="14" xfId="61" applyNumberFormat="1" applyFont="1" applyFill="1" applyBorder="1" applyAlignment="1">
      <alignment vertical="center" wrapText="1"/>
      <protection/>
    </xf>
    <xf numFmtId="176" fontId="3" fillId="0" borderId="50" xfId="61" applyNumberFormat="1" applyFont="1" applyBorder="1">
      <alignment/>
      <protection/>
    </xf>
    <xf numFmtId="176" fontId="3" fillId="0" borderId="14" xfId="61" applyNumberFormat="1" applyFont="1" applyBorder="1">
      <alignment/>
      <protection/>
    </xf>
    <xf numFmtId="176" fontId="3" fillId="0" borderId="52" xfId="61" applyNumberFormat="1" applyFont="1" applyBorder="1">
      <alignment/>
      <protection/>
    </xf>
    <xf numFmtId="185" fontId="3" fillId="0" borderId="52" xfId="61" applyNumberFormat="1" applyFont="1" applyBorder="1">
      <alignment/>
      <protection/>
    </xf>
    <xf numFmtId="176" fontId="3" fillId="0" borderId="36" xfId="61" applyNumberFormat="1" applyFont="1" applyBorder="1">
      <alignment/>
      <protection/>
    </xf>
    <xf numFmtId="176" fontId="3" fillId="0" borderId="34" xfId="61" applyNumberFormat="1" applyFont="1" applyBorder="1">
      <alignment/>
      <protection/>
    </xf>
    <xf numFmtId="176" fontId="3" fillId="0" borderId="36" xfId="61" applyNumberFormat="1" applyFont="1" applyFill="1" applyBorder="1">
      <alignment/>
      <protection/>
    </xf>
    <xf numFmtId="176" fontId="3" fillId="0" borderId="14" xfId="61" applyNumberFormat="1" applyFont="1" applyFill="1" applyBorder="1">
      <alignment/>
      <protection/>
    </xf>
    <xf numFmtId="0" fontId="6" fillId="0" borderId="14" xfId="0" applyFont="1" applyBorder="1" applyAlignment="1">
      <alignment vertical="center" wrapText="1"/>
    </xf>
    <xf numFmtId="0" fontId="3" fillId="32" borderId="0" xfId="61" applyFont="1" applyFill="1">
      <alignment/>
      <protection/>
    </xf>
    <xf numFmtId="187" fontId="3" fillId="0" borderId="29" xfId="61" applyNumberFormat="1" applyFont="1" applyBorder="1">
      <alignment/>
      <protection/>
    </xf>
    <xf numFmtId="176" fontId="8" fillId="32" borderId="22" xfId="61" applyNumberFormat="1" applyFont="1" applyFill="1" applyBorder="1" applyAlignment="1">
      <alignment horizontal="center"/>
      <protection/>
    </xf>
    <xf numFmtId="176" fontId="8" fillId="32" borderId="27" xfId="61" applyNumberFormat="1" applyFont="1" applyFill="1" applyBorder="1">
      <alignment/>
      <protection/>
    </xf>
    <xf numFmtId="176" fontId="8" fillId="32" borderId="36" xfId="61" applyNumberFormat="1" applyFont="1" applyFill="1" applyBorder="1">
      <alignment/>
      <protection/>
    </xf>
    <xf numFmtId="176" fontId="8" fillId="32" borderId="14" xfId="61" applyNumberFormat="1" applyFont="1" applyFill="1" applyBorder="1">
      <alignment/>
      <protection/>
    </xf>
    <xf numFmtId="176" fontId="8" fillId="32" borderId="22" xfId="61" applyNumberFormat="1" applyFont="1" applyFill="1" applyBorder="1">
      <alignment/>
      <protection/>
    </xf>
    <xf numFmtId="176" fontId="8" fillId="32" borderId="18" xfId="61" applyNumberFormat="1" applyFont="1" applyFill="1" applyBorder="1">
      <alignment/>
      <protection/>
    </xf>
    <xf numFmtId="0" fontId="3" fillId="0" borderId="51" xfId="61" applyFont="1" applyBorder="1" applyAlignment="1">
      <alignment vertical="center" wrapText="1"/>
      <protection/>
    </xf>
    <xf numFmtId="181" fontId="3" fillId="32" borderId="14" xfId="61" applyNumberFormat="1" applyFont="1" applyFill="1" applyBorder="1" applyAlignment="1">
      <alignment vertical="center" wrapText="1"/>
      <protection/>
    </xf>
    <xf numFmtId="0" fontId="9" fillId="32" borderId="14" xfId="0" applyFont="1" applyFill="1" applyBorder="1" applyAlignment="1">
      <alignment vertical="center"/>
    </xf>
    <xf numFmtId="0" fontId="3" fillId="0" borderId="14" xfId="61" applyFont="1" applyBorder="1" applyAlignment="1">
      <alignment horizontal="left" wrapText="1"/>
      <protection/>
    </xf>
    <xf numFmtId="0" fontId="0" fillId="0" borderId="53" xfId="0" applyBorder="1" applyAlignment="1">
      <alignment vertical="center"/>
    </xf>
    <xf numFmtId="176" fontId="3" fillId="0" borderId="29" xfId="61" applyNumberFormat="1" applyFont="1" applyBorder="1" applyAlignment="1" quotePrefix="1">
      <alignment horizontal="right"/>
      <protection/>
    </xf>
    <xf numFmtId="0" fontId="3" fillId="0" borderId="14" xfId="61" applyFont="1" applyBorder="1" applyAlignment="1">
      <alignment horizontal="left" vertical="center"/>
      <protection/>
    </xf>
    <xf numFmtId="0" fontId="0" fillId="0" borderId="14" xfId="0" applyFont="1" applyBorder="1" applyAlignment="1">
      <alignment horizontal="left" vertical="center"/>
    </xf>
    <xf numFmtId="0" fontId="15" fillId="0" borderId="14" xfId="0" applyFont="1" applyBorder="1" applyAlignment="1">
      <alignment horizontal="left" vertical="center" wrapText="1"/>
    </xf>
    <xf numFmtId="0" fontId="16" fillId="0" borderId="0" xfId="61" applyFont="1" applyAlignment="1">
      <alignment/>
      <protection/>
    </xf>
    <xf numFmtId="0" fontId="3" fillId="0" borderId="14" xfId="61" applyFont="1" applyFill="1" applyBorder="1" applyAlignment="1">
      <alignment horizontal="left" vertical="center"/>
      <protection/>
    </xf>
    <xf numFmtId="0" fontId="3" fillId="0" borderId="14" xfId="61" applyFont="1" applyFill="1" applyBorder="1" applyAlignment="1">
      <alignment vertical="center"/>
      <protection/>
    </xf>
    <xf numFmtId="185" fontId="3" fillId="0" borderId="27" xfId="61" applyNumberFormat="1" applyFont="1" applyBorder="1" applyAlignment="1">
      <alignment wrapText="1"/>
      <protection/>
    </xf>
    <xf numFmtId="0" fontId="3" fillId="0" borderId="51" xfId="61" applyFont="1" applyBorder="1" applyAlignment="1">
      <alignment horizontal="center" vertical="center" shrinkToFit="1"/>
      <protection/>
    </xf>
    <xf numFmtId="0" fontId="3" fillId="0" borderId="46" xfId="61" applyFont="1" applyBorder="1" applyAlignment="1">
      <alignment horizontal="center" vertical="center" shrinkToFit="1"/>
      <protection/>
    </xf>
    <xf numFmtId="0" fontId="18" fillId="0" borderId="0" xfId="61" applyFont="1" applyFill="1" applyAlignment="1">
      <alignment horizontal="center"/>
      <protection/>
    </xf>
    <xf numFmtId="0" fontId="19" fillId="0" borderId="0" xfId="61" applyFont="1" applyFill="1" applyAlignment="1">
      <alignment/>
      <protection/>
    </xf>
    <xf numFmtId="0" fontId="16" fillId="0" borderId="0" xfId="61" applyFont="1" applyAlignment="1">
      <alignment horizontal="right"/>
      <protection/>
    </xf>
    <xf numFmtId="0" fontId="17" fillId="0" borderId="0" xfId="61" applyFont="1" applyAlignment="1">
      <alignment/>
      <protection/>
    </xf>
    <xf numFmtId="0" fontId="16" fillId="0" borderId="0" xfId="0" applyFont="1" applyAlignment="1">
      <alignment vertical="top" wrapText="1"/>
    </xf>
    <xf numFmtId="0" fontId="3" fillId="0" borderId="14" xfId="61" applyFont="1" applyBorder="1" applyAlignment="1">
      <alignment horizontal="center" vertical="center" shrinkToFit="1"/>
      <protection/>
    </xf>
    <xf numFmtId="0" fontId="0" fillId="0" borderId="49" xfId="61" applyFont="1" applyBorder="1" applyAlignment="1">
      <alignment horizontal="center" vertical="center" shrinkToFit="1"/>
      <protection/>
    </xf>
    <xf numFmtId="0" fontId="9" fillId="0" borderId="51" xfId="61" applyFont="1" applyBorder="1" applyAlignment="1">
      <alignment horizontal="center" vertical="center" shrinkToFit="1"/>
      <protection/>
    </xf>
    <xf numFmtId="0" fontId="9" fillId="0" borderId="49" xfId="61" applyFont="1" applyBorder="1" applyAlignment="1">
      <alignment horizontal="center" vertical="center" shrinkToFit="1"/>
      <protection/>
    </xf>
    <xf numFmtId="0" fontId="3" fillId="0" borderId="51" xfId="61" applyFont="1" applyBorder="1" applyAlignment="1">
      <alignment horizontal="center" vertical="center"/>
      <protection/>
    </xf>
    <xf numFmtId="0" fontId="6" fillId="0" borderId="49" xfId="61" applyFont="1" applyBorder="1" applyAlignment="1">
      <alignment horizontal="center" vertical="center"/>
      <protection/>
    </xf>
    <xf numFmtId="176" fontId="3" fillId="0" borderId="51" xfId="61" applyNumberFormat="1" applyFont="1" applyBorder="1" applyAlignment="1">
      <alignment horizontal="center" vertical="center"/>
      <protection/>
    </xf>
    <xf numFmtId="176" fontId="3" fillId="0" borderId="18" xfId="61" applyNumberFormat="1" applyFont="1" applyBorder="1" applyAlignment="1">
      <alignment horizontal="center"/>
      <protection/>
    </xf>
    <xf numFmtId="0" fontId="3" fillId="0" borderId="18" xfId="61" applyFont="1" applyBorder="1" applyAlignment="1">
      <alignment horizontal="center"/>
      <protection/>
    </xf>
    <xf numFmtId="0" fontId="3" fillId="0" borderId="19" xfId="61" applyFont="1" applyBorder="1" applyAlignment="1">
      <alignment horizontal="center"/>
      <protection/>
    </xf>
    <xf numFmtId="0" fontId="4" fillId="0" borderId="0" xfId="61" applyFont="1" applyAlignment="1">
      <alignment horizontal="center"/>
      <protection/>
    </xf>
    <xf numFmtId="0" fontId="3" fillId="0" borderId="0" xfId="61" applyFont="1" applyAlignment="1">
      <alignment horizontal="center"/>
      <protection/>
    </xf>
    <xf numFmtId="0" fontId="3" fillId="0" borderId="0" xfId="61" applyFont="1" applyAlignment="1">
      <alignment horizontal="right"/>
      <protection/>
    </xf>
    <xf numFmtId="0" fontId="18" fillId="0" borderId="0" xfId="61" applyFont="1" applyAlignment="1">
      <alignment horizontal="center"/>
      <protection/>
    </xf>
    <xf numFmtId="0" fontId="19" fillId="0" borderId="0" xfId="61" applyFont="1" applyAlignment="1">
      <alignment/>
      <protection/>
    </xf>
    <xf numFmtId="0" fontId="17" fillId="0" borderId="0" xfId="0" applyFont="1" applyAlignment="1">
      <alignment vertical="top" wrapText="1"/>
    </xf>
    <xf numFmtId="0" fontId="3" fillId="0" borderId="51" xfId="61" applyFont="1" applyBorder="1" applyAlignment="1">
      <alignment horizontal="center" vertical="center" wrapText="1" shrinkToFit="1"/>
      <protection/>
    </xf>
    <xf numFmtId="0" fontId="0" fillId="0" borderId="49" xfId="61" applyFont="1" applyBorder="1" applyAlignment="1">
      <alignment horizontal="center" vertical="center" wrapText="1" shrinkToFit="1"/>
      <protection/>
    </xf>
    <xf numFmtId="0" fontId="0" fillId="0" borderId="49" xfId="0" applyBorder="1" applyAlignment="1">
      <alignment horizontal="center" vertical="center" shrinkToFit="1"/>
    </xf>
    <xf numFmtId="0" fontId="0" fillId="0" borderId="46" xfId="0" applyBorder="1" applyAlignment="1">
      <alignment horizontal="center" vertical="center" shrinkToFit="1"/>
    </xf>
    <xf numFmtId="0" fontId="3" fillId="0" borderId="51" xfId="61" applyFont="1" applyBorder="1" applyAlignment="1">
      <alignment vertical="center" shrinkToFit="1"/>
      <protection/>
    </xf>
    <xf numFmtId="0" fontId="0" fillId="0" borderId="49" xfId="0" applyBorder="1" applyAlignment="1">
      <alignment vertical="center" shrinkToFit="1"/>
    </xf>
    <xf numFmtId="0" fontId="0" fillId="0" borderId="49" xfId="0" applyBorder="1" applyAlignment="1">
      <alignment horizontal="center" vertical="center"/>
    </xf>
    <xf numFmtId="0" fontId="7" fillId="0" borderId="0" xfId="61" applyFont="1" applyAlignment="1">
      <alignment horizontal="center"/>
      <protection/>
    </xf>
    <xf numFmtId="0" fontId="6" fillId="0" borderId="0" xfId="61" applyFont="1" applyAlignment="1">
      <alignment horizontal="center"/>
      <protection/>
    </xf>
    <xf numFmtId="0" fontId="6" fillId="0" borderId="0" xfId="61" applyFont="1" applyAlignment="1">
      <alignment horizontal="right"/>
      <protection/>
    </xf>
    <xf numFmtId="0" fontId="3" fillId="0" borderId="54" xfId="61" applyFont="1" applyBorder="1" applyAlignment="1">
      <alignment horizontal="right"/>
      <protection/>
    </xf>
    <xf numFmtId="0" fontId="6" fillId="0" borderId="54" xfId="61" applyFont="1" applyBorder="1" applyAlignment="1">
      <alignment horizontal="right"/>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003年度決算"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J32"/>
  <sheetViews>
    <sheetView view="pageBreakPreview" zoomScale="80" zoomScaleSheetLayoutView="80" workbookViewId="0" topLeftCell="A10">
      <selection activeCell="H17" sqref="H17"/>
    </sheetView>
  </sheetViews>
  <sheetFormatPr defaultColWidth="9.00390625" defaultRowHeight="13.5"/>
  <cols>
    <col min="1" max="1" width="12.00390625" style="4" customWidth="1"/>
    <col min="2" max="2" width="26.375" style="4" customWidth="1"/>
    <col min="3" max="3" width="24.625" style="4" customWidth="1"/>
    <col min="4" max="4" width="16.00390625" style="4" customWidth="1"/>
    <col min="5" max="5" width="14.75390625" style="4" customWidth="1"/>
    <col min="6" max="6" width="16.375" style="4" customWidth="1"/>
    <col min="7" max="7" width="22.125" style="4" customWidth="1"/>
    <col min="8" max="8" width="10.625" style="4" customWidth="1"/>
    <col min="9" max="16384" width="9.00390625" style="4" customWidth="1"/>
  </cols>
  <sheetData>
    <row r="1" ht="15.75" customHeight="1">
      <c r="A1" s="4" t="s">
        <v>252</v>
      </c>
    </row>
    <row r="2" ht="15.75" customHeight="1"/>
    <row r="3" spans="1:8" ht="27" customHeight="1">
      <c r="A3" s="182" t="s">
        <v>262</v>
      </c>
      <c r="B3" s="182"/>
      <c r="C3" s="182"/>
      <c r="D3" s="182"/>
      <c r="E3" s="182"/>
      <c r="F3" s="182"/>
      <c r="G3" s="182"/>
      <c r="H3" s="183"/>
    </row>
    <row r="4" spans="1:5" ht="15.75" customHeight="1">
      <c r="A4" s="5"/>
      <c r="B4" s="5"/>
      <c r="C4" s="5"/>
      <c r="D4" s="5"/>
      <c r="E4" s="5"/>
    </row>
    <row r="5" spans="1:8" ht="15.75" customHeight="1">
      <c r="A5" s="184" t="s">
        <v>203</v>
      </c>
      <c r="B5" s="184"/>
      <c r="C5" s="184"/>
      <c r="D5" s="184"/>
      <c r="E5" s="184"/>
      <c r="F5" s="184"/>
      <c r="G5" s="184"/>
      <c r="H5" s="185"/>
    </row>
    <row r="6" spans="1:5" ht="15.75" customHeight="1">
      <c r="A6" s="7"/>
      <c r="B6" s="7"/>
      <c r="C6" s="7"/>
      <c r="D6" s="7"/>
      <c r="E6" s="7"/>
    </row>
    <row r="7" spans="1:5" ht="60" customHeight="1">
      <c r="A7" s="176" t="s">
        <v>61</v>
      </c>
      <c r="B7" s="7"/>
      <c r="C7" s="7"/>
      <c r="D7" s="7"/>
      <c r="E7" s="7"/>
    </row>
    <row r="8" spans="1:10" ht="60" customHeight="1">
      <c r="A8" s="186" t="s">
        <v>297</v>
      </c>
      <c r="B8" s="186"/>
      <c r="C8" s="186"/>
      <c r="D8" s="186"/>
      <c r="E8" s="186"/>
      <c r="F8" s="186"/>
      <c r="G8" s="186"/>
      <c r="H8" s="186"/>
      <c r="J8" s="139"/>
    </row>
    <row r="9" spans="1:8" ht="91.5" customHeight="1">
      <c r="A9" s="186"/>
      <c r="B9" s="186"/>
      <c r="C9" s="186"/>
      <c r="D9" s="186"/>
      <c r="E9" s="186"/>
      <c r="F9" s="186"/>
      <c r="G9" s="186"/>
      <c r="H9" s="186"/>
    </row>
    <row r="10" spans="1:8" ht="42" customHeight="1">
      <c r="A10" s="186"/>
      <c r="B10" s="186"/>
      <c r="C10" s="186"/>
      <c r="D10" s="186"/>
      <c r="E10" s="186"/>
      <c r="F10" s="186"/>
      <c r="G10" s="186"/>
      <c r="H10" s="186"/>
    </row>
    <row r="11" spans="1:5" ht="22.5" customHeight="1">
      <c r="A11" s="29"/>
      <c r="B11" s="7"/>
      <c r="C11" s="7"/>
      <c r="D11" s="7"/>
      <c r="E11" s="7"/>
    </row>
    <row r="12" spans="1:8" ht="15.75" customHeight="1">
      <c r="A12" s="176" t="s">
        <v>113</v>
      </c>
      <c r="B12" s="7"/>
      <c r="C12" s="7"/>
      <c r="D12" s="7"/>
      <c r="E12" s="7"/>
      <c r="H12" s="2" t="s">
        <v>62</v>
      </c>
    </row>
    <row r="13" spans="1:8" ht="15.75" customHeight="1">
      <c r="A13" s="187" t="s">
        <v>63</v>
      </c>
      <c r="B13" s="187"/>
      <c r="C13" s="187" t="s">
        <v>64</v>
      </c>
      <c r="D13" s="187" t="s">
        <v>65</v>
      </c>
      <c r="E13" s="187" t="s">
        <v>66</v>
      </c>
      <c r="F13" s="187" t="s">
        <v>67</v>
      </c>
      <c r="G13" s="180" t="s">
        <v>68</v>
      </c>
      <c r="H13" s="189" t="s">
        <v>178</v>
      </c>
    </row>
    <row r="14" spans="1:8" ht="60" customHeight="1">
      <c r="A14" s="30" t="s">
        <v>70</v>
      </c>
      <c r="B14" s="30" t="s">
        <v>71</v>
      </c>
      <c r="C14" s="187"/>
      <c r="D14" s="187"/>
      <c r="E14" s="187"/>
      <c r="F14" s="187"/>
      <c r="G14" s="188"/>
      <c r="H14" s="190"/>
    </row>
    <row r="15" spans="1:8" ht="46.5" customHeight="1">
      <c r="A15" s="31" t="s">
        <v>140</v>
      </c>
      <c r="B15" s="93" t="s">
        <v>253</v>
      </c>
      <c r="C15" s="93" t="s">
        <v>298</v>
      </c>
      <c r="D15" s="93" t="s">
        <v>165</v>
      </c>
      <c r="E15" s="93"/>
      <c r="F15" s="173"/>
      <c r="G15" s="33"/>
      <c r="H15" s="147">
        <v>0</v>
      </c>
    </row>
    <row r="16" spans="1:8" ht="46.5" customHeight="1">
      <c r="A16" s="31" t="s">
        <v>81</v>
      </c>
      <c r="B16" s="93"/>
      <c r="C16" s="93"/>
      <c r="D16" s="93" t="s">
        <v>165</v>
      </c>
      <c r="E16" s="93"/>
      <c r="F16" s="173"/>
      <c r="G16" s="33"/>
      <c r="H16" s="147">
        <v>0</v>
      </c>
    </row>
    <row r="17" spans="1:8" ht="46.5" customHeight="1">
      <c r="A17" s="146" t="s">
        <v>112</v>
      </c>
      <c r="B17" s="93" t="s">
        <v>145</v>
      </c>
      <c r="C17" s="93" t="s">
        <v>162</v>
      </c>
      <c r="D17" s="93" t="s">
        <v>146</v>
      </c>
      <c r="E17" s="93" t="s">
        <v>72</v>
      </c>
      <c r="F17" s="173" t="s">
        <v>166</v>
      </c>
      <c r="G17" s="33" t="s">
        <v>143</v>
      </c>
      <c r="H17" s="147">
        <v>5372</v>
      </c>
    </row>
    <row r="18" spans="1:8" ht="62.25" customHeight="1">
      <c r="A18" s="30" t="s">
        <v>73</v>
      </c>
      <c r="B18" s="93" t="s">
        <v>169</v>
      </c>
      <c r="C18" s="124" t="s">
        <v>264</v>
      </c>
      <c r="D18" s="93" t="s">
        <v>263</v>
      </c>
      <c r="E18" s="93" t="s">
        <v>75</v>
      </c>
      <c r="F18" s="173" t="s">
        <v>144</v>
      </c>
      <c r="G18" s="33" t="s">
        <v>74</v>
      </c>
      <c r="H18" s="147">
        <v>128</v>
      </c>
    </row>
    <row r="19" spans="1:8" ht="53.25" customHeight="1">
      <c r="A19" s="94" t="s">
        <v>147</v>
      </c>
      <c r="B19" s="93"/>
      <c r="C19" s="93"/>
      <c r="D19" s="93" t="s">
        <v>165</v>
      </c>
      <c r="E19" s="93"/>
      <c r="F19" s="173"/>
      <c r="G19" s="33"/>
      <c r="H19" s="147">
        <v>0</v>
      </c>
    </row>
    <row r="20" spans="1:8" ht="60" customHeight="1">
      <c r="A20" s="180" t="s">
        <v>148</v>
      </c>
      <c r="B20" s="124" t="s">
        <v>266</v>
      </c>
      <c r="C20" s="93" t="s">
        <v>76</v>
      </c>
      <c r="D20" s="124" t="s">
        <v>242</v>
      </c>
      <c r="E20" s="93" t="s">
        <v>196</v>
      </c>
      <c r="F20" s="173" t="s">
        <v>243</v>
      </c>
      <c r="G20" s="93" t="s">
        <v>213</v>
      </c>
      <c r="H20" s="147">
        <v>263</v>
      </c>
    </row>
    <row r="21" spans="1:8" ht="53.25" customHeight="1">
      <c r="A21" s="181"/>
      <c r="B21" s="124" t="s">
        <v>249</v>
      </c>
      <c r="C21" s="93" t="s">
        <v>76</v>
      </c>
      <c r="D21" s="93" t="s">
        <v>265</v>
      </c>
      <c r="E21" s="124" t="s">
        <v>196</v>
      </c>
      <c r="F21" s="177" t="s">
        <v>244</v>
      </c>
      <c r="G21" s="93" t="s">
        <v>214</v>
      </c>
      <c r="H21" s="147">
        <v>240</v>
      </c>
    </row>
    <row r="22" spans="1:8" ht="53.25" customHeight="1">
      <c r="A22" s="181"/>
      <c r="B22" s="124" t="s">
        <v>267</v>
      </c>
      <c r="C22" s="93"/>
      <c r="D22" s="148">
        <v>43303</v>
      </c>
      <c r="E22" s="124" t="s">
        <v>268</v>
      </c>
      <c r="F22" s="177"/>
      <c r="G22" s="93"/>
      <c r="H22" s="147">
        <v>157</v>
      </c>
    </row>
    <row r="23" spans="1:8" ht="61.5" customHeight="1">
      <c r="A23" s="181"/>
      <c r="B23" s="124" t="s">
        <v>290</v>
      </c>
      <c r="C23" s="93" t="s">
        <v>77</v>
      </c>
      <c r="D23" s="93" t="s">
        <v>141</v>
      </c>
      <c r="E23" s="93" t="s">
        <v>114</v>
      </c>
      <c r="F23" s="173" t="s">
        <v>245</v>
      </c>
      <c r="G23" s="93" t="s">
        <v>122</v>
      </c>
      <c r="H23" s="147">
        <v>581</v>
      </c>
    </row>
    <row r="24" spans="1:8" ht="61.5" customHeight="1">
      <c r="A24" s="94"/>
      <c r="B24" s="124" t="s">
        <v>293</v>
      </c>
      <c r="C24" s="93"/>
      <c r="D24" s="93"/>
      <c r="E24" s="93"/>
      <c r="F24" s="173"/>
      <c r="G24" s="93"/>
      <c r="H24" s="147">
        <v>440</v>
      </c>
    </row>
    <row r="25" spans="1:8" ht="95.25" customHeight="1">
      <c r="A25" s="96" t="s">
        <v>149</v>
      </c>
      <c r="B25" s="170" t="s">
        <v>224</v>
      </c>
      <c r="C25" s="93" t="s">
        <v>246</v>
      </c>
      <c r="D25" s="93" t="s">
        <v>247</v>
      </c>
      <c r="E25" s="93" t="s">
        <v>142</v>
      </c>
      <c r="F25" s="93" t="s">
        <v>152</v>
      </c>
      <c r="G25" s="124" t="s">
        <v>248</v>
      </c>
      <c r="H25" s="149">
        <v>48</v>
      </c>
    </row>
    <row r="26" spans="1:8" ht="49.5" customHeight="1">
      <c r="A26" s="167" t="s">
        <v>150</v>
      </c>
      <c r="B26" s="48" t="s">
        <v>78</v>
      </c>
      <c r="C26" s="49" t="s">
        <v>151</v>
      </c>
      <c r="D26" s="50" t="s">
        <v>79</v>
      </c>
      <c r="E26" s="50" t="s">
        <v>75</v>
      </c>
      <c r="F26" s="178" t="s">
        <v>80</v>
      </c>
      <c r="G26" s="50"/>
      <c r="H26" s="147">
        <v>52</v>
      </c>
    </row>
    <row r="27" spans="1:8" ht="68.25" customHeight="1">
      <c r="A27" s="171"/>
      <c r="H27" s="43"/>
    </row>
    <row r="28" spans="1:8" ht="15.75" customHeight="1">
      <c r="A28" s="29"/>
      <c r="B28"/>
      <c r="C28"/>
      <c r="D28"/>
      <c r="E28"/>
      <c r="F28"/>
      <c r="G28"/>
      <c r="H28"/>
    </row>
    <row r="29" spans="1:8" ht="15.75" customHeight="1">
      <c r="A29"/>
      <c r="B29"/>
      <c r="C29"/>
      <c r="D29"/>
      <c r="E29"/>
      <c r="F29"/>
      <c r="G29"/>
      <c r="H29"/>
    </row>
    <row r="30" spans="1:8" ht="15" customHeight="1">
      <c r="A30"/>
      <c r="B30"/>
      <c r="C30"/>
      <c r="D30"/>
      <c r="E30"/>
      <c r="F30"/>
      <c r="G30"/>
      <c r="H30"/>
    </row>
    <row r="31" ht="30" customHeight="1">
      <c r="A31"/>
    </row>
    <row r="32" ht="15.75" customHeight="1">
      <c r="H32" s="43"/>
    </row>
    <row r="33" ht="15.75" customHeight="1"/>
    <row r="34" ht="15.75" customHeight="1"/>
    <row r="35" ht="15.75" customHeight="1"/>
    <row r="36" ht="15.75" customHeight="1"/>
    <row r="37" ht="15.75" customHeight="1"/>
    <row r="38" ht="15.75" customHeight="1"/>
    <row r="39" ht="15.75" customHeight="1"/>
    <row r="40" ht="15.75" customHeight="1"/>
    <row r="41" ht="15.75" customHeight="1"/>
  </sheetData>
  <sheetProtection/>
  <mergeCells count="11">
    <mergeCell ref="H13:H14"/>
    <mergeCell ref="A20:A23"/>
    <mergeCell ref="A3:H3"/>
    <mergeCell ref="A5:H5"/>
    <mergeCell ref="A8:H10"/>
    <mergeCell ref="A13:B13"/>
    <mergeCell ref="C13:C14"/>
    <mergeCell ref="D13:D14"/>
    <mergeCell ref="E13:E14"/>
    <mergeCell ref="F13:F14"/>
    <mergeCell ref="G13:G14"/>
  </mergeCells>
  <printOptions horizontalCentered="1"/>
  <pageMargins left="0.7874015748031497" right="0.7874015748031497" top="0.984251968503937" bottom="0.984251968503937" header="0.7874015748031497" footer="0.7874015748031497"/>
  <pageSetup fitToHeight="1" fitToWidth="1" horizontalDpi="300" verticalDpi="300" orientation="portrait" paperSize="8" scale="83" r:id="rId1"/>
  <headerFooter alignWithMargins="0">
    <oddFooter>&amp;C&amp;"ＭＳ 明朝,標準"&amp;10NPO法人　日本地質汚染審査機構
</oddFooter>
  </headerFooter>
</worksheet>
</file>

<file path=xl/worksheets/sheet2.xml><?xml version="1.0" encoding="utf-8"?>
<worksheet xmlns="http://schemas.openxmlformats.org/spreadsheetml/2006/main" xmlns:r="http://schemas.openxmlformats.org/officeDocument/2006/relationships">
  <sheetPr>
    <tabColor rgb="FF92D050"/>
    <pageSetUpPr fitToPage="1"/>
  </sheetPr>
  <dimension ref="A1:H87"/>
  <sheetViews>
    <sheetView zoomScalePageLayoutView="0" workbookViewId="0" topLeftCell="A16">
      <selection activeCell="B30" sqref="B30"/>
    </sheetView>
  </sheetViews>
  <sheetFormatPr defaultColWidth="9.00390625" defaultRowHeight="13.5"/>
  <cols>
    <col min="1" max="1" width="34.125" style="4" customWidth="1"/>
    <col min="2" max="2" width="12.625" style="4" customWidth="1"/>
    <col min="3" max="3" width="22.625" style="2" customWidth="1"/>
    <col min="4" max="5" width="14.875" style="3" customWidth="1"/>
    <col min="6" max="6" width="16.00390625" style="3" customWidth="1"/>
    <col min="7" max="7" width="16.50390625" style="3" customWidth="1"/>
    <col min="8" max="8" width="14.50390625" style="4" bestFit="1" customWidth="1"/>
    <col min="9" max="9" width="11.00390625" style="4" bestFit="1" customWidth="1"/>
    <col min="10" max="16384" width="9.00390625" style="4" customWidth="1"/>
  </cols>
  <sheetData>
    <row r="1" spans="1:2" ht="15.75" customHeight="1">
      <c r="A1" s="4" t="s">
        <v>2</v>
      </c>
      <c r="B1" s="1"/>
    </row>
    <row r="2" ht="15.75" customHeight="1"/>
    <row r="3" spans="1:7" ht="24" customHeight="1">
      <c r="A3" s="197" t="s">
        <v>270</v>
      </c>
      <c r="B3" s="197"/>
      <c r="C3" s="197"/>
      <c r="D3" s="197"/>
      <c r="E3" s="197"/>
      <c r="F3" s="197"/>
      <c r="G3" s="5"/>
    </row>
    <row r="4" spans="1:7" ht="15.75" customHeight="1">
      <c r="A4" s="198" t="s">
        <v>271</v>
      </c>
      <c r="B4" s="198"/>
      <c r="C4" s="198"/>
      <c r="D4" s="198"/>
      <c r="E4" s="198"/>
      <c r="F4" s="198"/>
      <c r="G4" s="5"/>
    </row>
    <row r="5" spans="1:7" ht="15.75" customHeight="1">
      <c r="A5" s="198"/>
      <c r="B5" s="198"/>
      <c r="C5" s="198"/>
      <c r="D5" s="198"/>
      <c r="E5" s="198"/>
      <c r="F5" s="6"/>
      <c r="G5" s="6"/>
    </row>
    <row r="6" spans="1:7" ht="15.75" customHeight="1">
      <c r="A6" s="199" t="s">
        <v>3</v>
      </c>
      <c r="B6" s="199"/>
      <c r="C6" s="199"/>
      <c r="D6" s="199"/>
      <c r="E6" s="199"/>
      <c r="F6" s="199"/>
      <c r="G6" s="7"/>
    </row>
    <row r="7" spans="1:7" ht="15.75" customHeight="1">
      <c r="A7" s="7"/>
      <c r="B7" s="7"/>
      <c r="C7" s="46"/>
      <c r="D7" s="9"/>
      <c r="E7" s="9"/>
      <c r="F7" s="9"/>
      <c r="G7" s="9"/>
    </row>
    <row r="8" spans="1:7" ht="15.75" customHeight="1">
      <c r="A8" s="199" t="s">
        <v>4</v>
      </c>
      <c r="B8" s="199"/>
      <c r="C8" s="199"/>
      <c r="D8" s="199"/>
      <c r="E8" s="199"/>
      <c r="F8" s="199"/>
      <c r="G8" s="7"/>
    </row>
    <row r="9" spans="1:7" ht="15.75" customHeight="1">
      <c r="A9" s="10" t="s">
        <v>5</v>
      </c>
      <c r="B9" s="193" t="s">
        <v>6</v>
      </c>
      <c r="C9" s="194" t="s">
        <v>7</v>
      </c>
      <c r="D9" s="195"/>
      <c r="E9" s="195"/>
      <c r="F9" s="196"/>
      <c r="G9" s="191" t="s">
        <v>8</v>
      </c>
    </row>
    <row r="10" spans="1:7" ht="15.75" customHeight="1">
      <c r="A10" s="11" t="s">
        <v>21</v>
      </c>
      <c r="B10" s="192"/>
      <c r="C10" s="12" t="s">
        <v>9</v>
      </c>
      <c r="D10" s="13" t="s">
        <v>10</v>
      </c>
      <c r="E10" s="13" t="s">
        <v>11</v>
      </c>
      <c r="F10" s="14" t="s">
        <v>12</v>
      </c>
      <c r="G10" s="192"/>
    </row>
    <row r="11" spans="1:7" ht="15.75" customHeight="1">
      <c r="A11" s="51" t="s">
        <v>22</v>
      </c>
      <c r="B11" s="52"/>
      <c r="C11" s="53"/>
      <c r="D11" s="54"/>
      <c r="E11" s="54"/>
      <c r="F11" s="55"/>
      <c r="G11" s="56"/>
    </row>
    <row r="12" spans="1:7" ht="15.75" customHeight="1">
      <c r="A12" s="57" t="s">
        <v>23</v>
      </c>
      <c r="B12" s="58">
        <v>0</v>
      </c>
      <c r="C12" s="59"/>
      <c r="D12" s="60"/>
      <c r="E12" s="60">
        <v>0</v>
      </c>
      <c r="F12" s="61"/>
      <c r="G12" s="62">
        <f>D12-B12</f>
        <v>0</v>
      </c>
    </row>
    <row r="13" spans="1:7" ht="15.75" customHeight="1">
      <c r="A13" s="57" t="s">
        <v>24</v>
      </c>
      <c r="B13" s="87">
        <v>1250000</v>
      </c>
      <c r="C13" s="59"/>
      <c r="D13" s="63"/>
      <c r="E13" s="128">
        <f>SUM(D14:D16)</f>
        <v>1016000</v>
      </c>
      <c r="F13" s="64"/>
      <c r="G13" s="62">
        <f>E13-B13</f>
        <v>-234000</v>
      </c>
    </row>
    <row r="14" spans="1:7" ht="15.75" customHeight="1">
      <c r="A14" s="57" t="s">
        <v>25</v>
      </c>
      <c r="B14" s="58">
        <v>300000</v>
      </c>
      <c r="C14" s="59" t="s">
        <v>273</v>
      </c>
      <c r="D14" s="129">
        <v>286000</v>
      </c>
      <c r="E14" s="60"/>
      <c r="F14" s="61"/>
      <c r="G14" s="62">
        <f>D14-B14</f>
        <v>-14000</v>
      </c>
    </row>
    <row r="15" spans="1:7" ht="15.75" customHeight="1">
      <c r="A15" s="57" t="s">
        <v>26</v>
      </c>
      <c r="B15" s="58">
        <v>150000</v>
      </c>
      <c r="C15" s="130" t="s">
        <v>272</v>
      </c>
      <c r="D15" s="129">
        <v>130000</v>
      </c>
      <c r="E15" s="60"/>
      <c r="F15" s="61"/>
      <c r="G15" s="62">
        <f>D15-B15</f>
        <v>-20000</v>
      </c>
    </row>
    <row r="16" spans="1:7" ht="15.75" customHeight="1">
      <c r="A16" s="57" t="s">
        <v>27</v>
      </c>
      <c r="B16" s="58">
        <v>800000</v>
      </c>
      <c r="C16" s="59" t="s">
        <v>216</v>
      </c>
      <c r="D16" s="129">
        <v>600000</v>
      </c>
      <c r="E16" s="60"/>
      <c r="F16" s="61"/>
      <c r="G16" s="62">
        <f>D16-B16</f>
        <v>-200000</v>
      </c>
    </row>
    <row r="17" spans="1:7" ht="15.75" customHeight="1">
      <c r="A17" s="57" t="s">
        <v>28</v>
      </c>
      <c r="B17" s="58">
        <f>SUM(B18:B30)</f>
        <v>15800000</v>
      </c>
      <c r="C17" s="59"/>
      <c r="D17" s="160">
        <v>0</v>
      </c>
      <c r="E17" s="60">
        <f>SUM(D18:D31)</f>
        <v>13897632</v>
      </c>
      <c r="F17" s="61"/>
      <c r="G17" s="62">
        <f>E17-B17</f>
        <v>-1902368</v>
      </c>
    </row>
    <row r="18" spans="1:7" ht="15.75" customHeight="1">
      <c r="A18" s="57" t="s">
        <v>29</v>
      </c>
      <c r="B18" s="87">
        <v>1000000</v>
      </c>
      <c r="C18" s="65"/>
      <c r="D18" s="60">
        <v>0</v>
      </c>
      <c r="E18" s="60"/>
      <c r="F18" s="61"/>
      <c r="G18" s="62">
        <f aca="true" t="shared" si="0" ref="G18:G30">D18-B18</f>
        <v>-1000000</v>
      </c>
    </row>
    <row r="19" spans="1:7" ht="15.75" customHeight="1">
      <c r="A19" s="57" t="s">
        <v>30</v>
      </c>
      <c r="B19" s="87">
        <v>1100000</v>
      </c>
      <c r="C19" s="66"/>
      <c r="D19" s="60">
        <v>0</v>
      </c>
      <c r="E19" s="60"/>
      <c r="F19" s="61"/>
      <c r="G19" s="62">
        <f t="shared" si="0"/>
        <v>-1100000</v>
      </c>
    </row>
    <row r="20" spans="1:7" ht="15.75" customHeight="1">
      <c r="A20" s="57" t="s">
        <v>31</v>
      </c>
      <c r="B20" s="87">
        <v>12200000</v>
      </c>
      <c r="C20" s="65" t="s">
        <v>13</v>
      </c>
      <c r="D20" s="60">
        <v>12795840</v>
      </c>
      <c r="E20" s="60"/>
      <c r="F20" s="61"/>
      <c r="G20" s="62">
        <f t="shared" si="0"/>
        <v>595840</v>
      </c>
    </row>
    <row r="21" spans="1:7" ht="15.75" customHeight="1">
      <c r="A21" s="57" t="s">
        <v>32</v>
      </c>
      <c r="B21" s="58">
        <v>0</v>
      </c>
      <c r="C21" s="59"/>
      <c r="D21" s="60">
        <v>0</v>
      </c>
      <c r="E21" s="60"/>
      <c r="F21" s="61"/>
      <c r="G21" s="62">
        <f t="shared" si="0"/>
        <v>0</v>
      </c>
    </row>
    <row r="22" spans="1:7" ht="15.75" customHeight="1">
      <c r="A22" s="57" t="s">
        <v>33</v>
      </c>
      <c r="B22" s="58">
        <v>0</v>
      </c>
      <c r="C22" s="59"/>
      <c r="D22" s="60">
        <v>0</v>
      </c>
      <c r="E22" s="60"/>
      <c r="F22" s="61"/>
      <c r="G22" s="62">
        <f t="shared" si="0"/>
        <v>0</v>
      </c>
    </row>
    <row r="23" spans="1:7" ht="15.75" customHeight="1">
      <c r="A23" s="57" t="s">
        <v>217</v>
      </c>
      <c r="B23" s="58">
        <v>1100000</v>
      </c>
      <c r="C23" s="59" t="s">
        <v>220</v>
      </c>
      <c r="D23" s="60">
        <v>1031000</v>
      </c>
      <c r="E23" s="60"/>
      <c r="F23" s="61"/>
      <c r="G23" s="62">
        <f t="shared" si="0"/>
        <v>-69000</v>
      </c>
    </row>
    <row r="24" spans="1:7" ht="15.75" customHeight="1">
      <c r="A24" s="57" t="s">
        <v>218</v>
      </c>
      <c r="B24" s="58"/>
      <c r="C24" s="59"/>
      <c r="D24" s="60"/>
      <c r="E24" s="60"/>
      <c r="F24" s="61"/>
      <c r="G24" s="62">
        <f t="shared" si="0"/>
        <v>0</v>
      </c>
    </row>
    <row r="25" spans="1:7" ht="15.75" customHeight="1">
      <c r="A25" s="57" t="s">
        <v>14</v>
      </c>
      <c r="B25" s="87">
        <v>100000</v>
      </c>
      <c r="C25" s="59" t="s">
        <v>110</v>
      </c>
      <c r="D25" s="60">
        <v>41600</v>
      </c>
      <c r="E25" s="60"/>
      <c r="F25" s="61"/>
      <c r="G25" s="62">
        <f t="shared" si="0"/>
        <v>-58400</v>
      </c>
    </row>
    <row r="26" spans="1:7" ht="15.75" customHeight="1">
      <c r="A26" s="67" t="s">
        <v>57</v>
      </c>
      <c r="B26" s="87">
        <v>0</v>
      </c>
      <c r="C26" s="59"/>
      <c r="D26" s="60">
        <v>0</v>
      </c>
      <c r="E26" s="60"/>
      <c r="F26" s="61"/>
      <c r="G26" s="62">
        <f t="shared" si="0"/>
        <v>0</v>
      </c>
    </row>
    <row r="27" spans="1:7" ht="15.75" customHeight="1">
      <c r="A27" s="57" t="s">
        <v>184</v>
      </c>
      <c r="B27" s="97">
        <v>0</v>
      </c>
      <c r="C27" s="59"/>
      <c r="D27" s="60">
        <v>0</v>
      </c>
      <c r="E27" s="60"/>
      <c r="F27" s="61"/>
      <c r="G27" s="62">
        <f t="shared" si="0"/>
        <v>0</v>
      </c>
    </row>
    <row r="28" spans="1:7" ht="15.75" customHeight="1">
      <c r="A28" s="57" t="s">
        <v>127</v>
      </c>
      <c r="B28" s="97">
        <v>0</v>
      </c>
      <c r="C28" s="59"/>
      <c r="D28" s="60">
        <v>0</v>
      </c>
      <c r="E28" s="60"/>
      <c r="F28" s="61"/>
      <c r="G28" s="62">
        <f t="shared" si="0"/>
        <v>0</v>
      </c>
    </row>
    <row r="29" spans="1:7" ht="15.75" customHeight="1">
      <c r="A29" s="57" t="s">
        <v>204</v>
      </c>
      <c r="B29" s="145">
        <v>100000</v>
      </c>
      <c r="C29" s="59"/>
      <c r="D29" s="60">
        <v>0</v>
      </c>
      <c r="E29" s="60"/>
      <c r="F29" s="61"/>
      <c r="G29" s="62">
        <f t="shared" si="0"/>
        <v>-100000</v>
      </c>
    </row>
    <row r="30" spans="1:7" ht="15.75" customHeight="1">
      <c r="A30" s="57" t="s">
        <v>170</v>
      </c>
      <c r="B30" s="132">
        <v>200000</v>
      </c>
      <c r="C30" s="59" t="s">
        <v>156</v>
      </c>
      <c r="D30" s="60">
        <v>29192</v>
      </c>
      <c r="E30" s="60"/>
      <c r="F30" s="61"/>
      <c r="G30" s="62">
        <f t="shared" si="0"/>
        <v>-170808</v>
      </c>
    </row>
    <row r="31" spans="1:7" ht="15.75" customHeight="1">
      <c r="A31" s="57" t="s">
        <v>35</v>
      </c>
      <c r="B31" s="58">
        <v>0</v>
      </c>
      <c r="C31" s="59"/>
      <c r="D31" s="131"/>
      <c r="E31" s="60">
        <f>SUM(D32:D35)</f>
        <v>1055182</v>
      </c>
      <c r="F31" s="61"/>
      <c r="G31" s="62">
        <f>E31-B31</f>
        <v>1055182</v>
      </c>
    </row>
    <row r="32" spans="1:7" ht="15.75" customHeight="1">
      <c r="A32" s="57" t="s">
        <v>15</v>
      </c>
      <c r="B32" s="58">
        <v>0</v>
      </c>
      <c r="C32" s="59"/>
      <c r="D32" s="60">
        <v>971000</v>
      </c>
      <c r="E32" s="60"/>
      <c r="F32" s="61"/>
      <c r="G32" s="62">
        <f>D32-B32</f>
        <v>971000</v>
      </c>
    </row>
    <row r="33" spans="1:7" ht="15.75" customHeight="1">
      <c r="A33" s="57" t="s">
        <v>16</v>
      </c>
      <c r="B33" s="58">
        <v>0</v>
      </c>
      <c r="C33" s="59"/>
      <c r="D33" s="60">
        <v>84113</v>
      </c>
      <c r="E33" s="60"/>
      <c r="F33" s="61"/>
      <c r="G33" s="62">
        <f>D33-B33</f>
        <v>84113</v>
      </c>
    </row>
    <row r="34" spans="1:7" ht="15.75" customHeight="1">
      <c r="A34" s="57" t="s">
        <v>58</v>
      </c>
      <c r="B34" s="58">
        <v>0</v>
      </c>
      <c r="C34" s="59"/>
      <c r="D34" s="60">
        <v>0</v>
      </c>
      <c r="E34" s="60"/>
      <c r="F34" s="61"/>
      <c r="G34" s="62">
        <f>D34-B34</f>
        <v>0</v>
      </c>
    </row>
    <row r="35" spans="1:7" ht="15.75" customHeight="1">
      <c r="A35" s="68" t="s">
        <v>17</v>
      </c>
      <c r="B35" s="69">
        <v>0</v>
      </c>
      <c r="C35" s="70"/>
      <c r="D35" s="71">
        <v>69</v>
      </c>
      <c r="E35" s="71"/>
      <c r="F35" s="72"/>
      <c r="G35" s="73">
        <f>D35-B35</f>
        <v>69</v>
      </c>
    </row>
    <row r="36" spans="1:8" ht="15.75" customHeight="1">
      <c r="A36" s="15" t="s">
        <v>36</v>
      </c>
      <c r="B36" s="16">
        <f>B13+B17</f>
        <v>17050000</v>
      </c>
      <c r="C36" s="17"/>
      <c r="D36" s="18"/>
      <c r="E36" s="18"/>
      <c r="F36" s="19">
        <f>SUM(E12:E35)</f>
        <v>15968814</v>
      </c>
      <c r="G36" s="44">
        <f>F36-B36</f>
        <v>-1081186</v>
      </c>
      <c r="H36" s="3"/>
    </row>
    <row r="37" spans="1:7" ht="15.75" customHeight="1">
      <c r="A37" s="15" t="s">
        <v>37</v>
      </c>
      <c r="B37" s="16"/>
      <c r="C37" s="17"/>
      <c r="D37" s="18"/>
      <c r="E37" s="13" t="s">
        <v>11</v>
      </c>
      <c r="F37" s="14" t="s">
        <v>12</v>
      </c>
      <c r="G37" s="44"/>
    </row>
    <row r="38" spans="1:7" ht="15.75" customHeight="1">
      <c r="A38" s="51" t="s">
        <v>38</v>
      </c>
      <c r="B38" s="52">
        <f>SUM(B39:B49)</f>
        <v>7700000</v>
      </c>
      <c r="C38" s="53"/>
      <c r="D38" s="54"/>
      <c r="E38" s="54">
        <f>SUM(D39:D49)</f>
        <v>7281198</v>
      </c>
      <c r="F38" s="55"/>
      <c r="G38" s="74">
        <f>E38-B38</f>
        <v>-418802</v>
      </c>
    </row>
    <row r="39" spans="1:7" ht="15.75" customHeight="1">
      <c r="A39" s="57" t="s">
        <v>29</v>
      </c>
      <c r="B39" s="87">
        <v>300000</v>
      </c>
      <c r="C39" s="65" t="s">
        <v>13</v>
      </c>
      <c r="D39" s="60">
        <v>0</v>
      </c>
      <c r="E39" s="60"/>
      <c r="F39" s="61"/>
      <c r="G39" s="62">
        <f aca="true" t="shared" si="1" ref="G39:G48">D39-B39</f>
        <v>-300000</v>
      </c>
    </row>
    <row r="40" spans="1:7" ht="15.75" customHeight="1">
      <c r="A40" s="57" t="s">
        <v>30</v>
      </c>
      <c r="B40" s="87">
        <v>300000</v>
      </c>
      <c r="C40" s="65" t="s">
        <v>165</v>
      </c>
      <c r="D40" s="60">
        <v>0</v>
      </c>
      <c r="E40" s="60"/>
      <c r="F40" s="61"/>
      <c r="G40" s="62">
        <f t="shared" si="1"/>
        <v>-300000</v>
      </c>
    </row>
    <row r="41" spans="1:7" ht="15.75" customHeight="1">
      <c r="A41" s="57" t="s">
        <v>39</v>
      </c>
      <c r="B41" s="87">
        <v>5100000</v>
      </c>
      <c r="C41" s="65" t="s">
        <v>13</v>
      </c>
      <c r="D41" s="60">
        <v>5372230</v>
      </c>
      <c r="E41" s="60"/>
      <c r="F41" s="61"/>
      <c r="G41" s="62">
        <f t="shared" si="1"/>
        <v>272230</v>
      </c>
    </row>
    <row r="42" spans="1:7" ht="15.75" customHeight="1">
      <c r="A42" s="57" t="s">
        <v>32</v>
      </c>
      <c r="B42" s="87">
        <v>400000</v>
      </c>
      <c r="C42" s="59" t="s">
        <v>168</v>
      </c>
      <c r="D42" s="60">
        <v>127891</v>
      </c>
      <c r="E42" s="60"/>
      <c r="F42" s="61"/>
      <c r="G42" s="62">
        <f>D42-B42</f>
        <v>-272109</v>
      </c>
    </row>
    <row r="43" spans="1:7" ht="14.25">
      <c r="A43" s="57" t="s">
        <v>33</v>
      </c>
      <c r="B43" s="87">
        <v>0</v>
      </c>
      <c r="C43" s="59"/>
      <c r="D43" s="60">
        <v>0</v>
      </c>
      <c r="E43" s="60"/>
      <c r="F43" s="61"/>
      <c r="G43" s="62">
        <f>D43-B43</f>
        <v>0</v>
      </c>
    </row>
    <row r="44" spans="1:7" ht="14.25">
      <c r="A44" s="57" t="s">
        <v>34</v>
      </c>
      <c r="B44" s="87">
        <v>1100000</v>
      </c>
      <c r="C44" s="59" t="s">
        <v>171</v>
      </c>
      <c r="D44" s="129">
        <v>1680732</v>
      </c>
      <c r="E44" s="60"/>
      <c r="F44" s="61"/>
      <c r="G44" s="62">
        <f t="shared" si="1"/>
        <v>580732</v>
      </c>
    </row>
    <row r="45" spans="1:8" ht="14.25">
      <c r="A45" s="57" t="s">
        <v>14</v>
      </c>
      <c r="B45" s="87">
        <v>100000</v>
      </c>
      <c r="C45" s="59" t="s">
        <v>110</v>
      </c>
      <c r="D45" s="60">
        <v>48312</v>
      </c>
      <c r="E45" s="60"/>
      <c r="F45" s="61"/>
      <c r="G45" s="62">
        <f t="shared" si="1"/>
        <v>-51688</v>
      </c>
      <c r="H45" s="20"/>
    </row>
    <row r="46" spans="1:8" ht="14.25">
      <c r="A46" s="67" t="s">
        <v>57</v>
      </c>
      <c r="B46" s="87">
        <v>0</v>
      </c>
      <c r="C46" s="59"/>
      <c r="D46" s="60">
        <v>0</v>
      </c>
      <c r="E46" s="60"/>
      <c r="F46" s="61"/>
      <c r="G46" s="62">
        <f t="shared" si="1"/>
        <v>0</v>
      </c>
      <c r="H46" s="20"/>
    </row>
    <row r="47" spans="1:8" ht="14.25">
      <c r="A47" s="57" t="s">
        <v>0</v>
      </c>
      <c r="B47" s="87">
        <v>0</v>
      </c>
      <c r="C47" s="59" t="s">
        <v>115</v>
      </c>
      <c r="D47" s="60">
        <v>0</v>
      </c>
      <c r="E47" s="60"/>
      <c r="F47" s="61"/>
      <c r="G47" s="62">
        <f t="shared" si="1"/>
        <v>0</v>
      </c>
      <c r="H47" s="20"/>
    </row>
    <row r="48" spans="1:8" ht="14.25">
      <c r="A48" s="57" t="s">
        <v>127</v>
      </c>
      <c r="B48" s="87">
        <v>0</v>
      </c>
      <c r="C48" s="59"/>
      <c r="D48" s="60">
        <v>0</v>
      </c>
      <c r="E48" s="60"/>
      <c r="F48" s="61"/>
      <c r="G48" s="62">
        <f t="shared" si="1"/>
        <v>0</v>
      </c>
      <c r="H48" s="20"/>
    </row>
    <row r="49" spans="1:7" ht="27.75" customHeight="1">
      <c r="A49" s="57" t="s">
        <v>128</v>
      </c>
      <c r="B49" s="87">
        <v>400000</v>
      </c>
      <c r="C49" s="59" t="s">
        <v>123</v>
      </c>
      <c r="D49" s="60">
        <v>52033</v>
      </c>
      <c r="E49" s="60"/>
      <c r="F49" s="61"/>
      <c r="G49" s="179" t="s">
        <v>189</v>
      </c>
    </row>
    <row r="50" spans="1:7" ht="14.25">
      <c r="A50" s="57" t="s">
        <v>40</v>
      </c>
      <c r="B50" s="58">
        <f>B51+B52+B53+B54+B55+B56+B57+B59+B60+B62</f>
        <v>8031900</v>
      </c>
      <c r="C50" s="59"/>
      <c r="D50" s="60"/>
      <c r="E50" s="60">
        <f>SUM(D51:D62)</f>
        <v>7949340</v>
      </c>
      <c r="F50" s="61"/>
      <c r="G50" s="62">
        <f>E50-B50</f>
        <v>-82560</v>
      </c>
    </row>
    <row r="51" spans="1:7" ht="14.25">
      <c r="A51" s="57" t="s">
        <v>103</v>
      </c>
      <c r="B51" s="87">
        <v>1296000</v>
      </c>
      <c r="C51" s="59" t="s">
        <v>124</v>
      </c>
      <c r="D51" s="60">
        <v>1404000</v>
      </c>
      <c r="E51" s="60"/>
      <c r="F51" s="61"/>
      <c r="G51" s="62">
        <f aca="true" t="shared" si="2" ref="G51:G62">D51-B51</f>
        <v>108000</v>
      </c>
    </row>
    <row r="52" spans="1:7" ht="14.25">
      <c r="A52" s="57" t="s">
        <v>41</v>
      </c>
      <c r="B52" s="87">
        <v>1600000</v>
      </c>
      <c r="C52" s="59" t="s">
        <v>118</v>
      </c>
      <c r="D52" s="60">
        <v>1667507</v>
      </c>
      <c r="E52" s="60"/>
      <c r="F52" s="61"/>
      <c r="G52" s="62">
        <f t="shared" si="2"/>
        <v>67507</v>
      </c>
    </row>
    <row r="53" spans="1:7" ht="14.25">
      <c r="A53" s="57" t="s">
        <v>42</v>
      </c>
      <c r="B53" s="87">
        <v>600000</v>
      </c>
      <c r="C53" s="59"/>
      <c r="D53" s="60">
        <v>627491</v>
      </c>
      <c r="E53" s="60"/>
      <c r="F53" s="61"/>
      <c r="G53" s="62">
        <f t="shared" si="2"/>
        <v>27491</v>
      </c>
    </row>
    <row r="54" spans="1:7" ht="14.25">
      <c r="A54" s="57" t="s">
        <v>116</v>
      </c>
      <c r="B54" s="87">
        <v>50000</v>
      </c>
      <c r="C54" s="75"/>
      <c r="D54" s="60">
        <v>152346</v>
      </c>
      <c r="E54" s="60"/>
      <c r="F54" s="61"/>
      <c r="G54" s="62">
        <f t="shared" si="2"/>
        <v>102346</v>
      </c>
    </row>
    <row r="55" spans="1:7" ht="14.25">
      <c r="A55" s="57" t="s">
        <v>43</v>
      </c>
      <c r="B55" s="87">
        <v>100000</v>
      </c>
      <c r="C55" s="59" t="s">
        <v>154</v>
      </c>
      <c r="D55" s="60">
        <v>73229</v>
      </c>
      <c r="E55" s="60"/>
      <c r="F55" s="61"/>
      <c r="G55" s="62">
        <f t="shared" si="2"/>
        <v>-26771</v>
      </c>
    </row>
    <row r="56" spans="1:7" ht="14.25">
      <c r="A56" s="57" t="s">
        <v>44</v>
      </c>
      <c r="B56" s="87">
        <v>300000</v>
      </c>
      <c r="C56" s="59"/>
      <c r="D56" s="60">
        <v>209389</v>
      </c>
      <c r="E56" s="60"/>
      <c r="F56" s="61"/>
      <c r="G56" s="62">
        <f t="shared" si="2"/>
        <v>-90611</v>
      </c>
    </row>
    <row r="57" spans="1:7" ht="14.25">
      <c r="A57" s="57" t="s">
        <v>45</v>
      </c>
      <c r="B57" s="87">
        <v>200000</v>
      </c>
      <c r="C57" s="59"/>
      <c r="D57" s="60">
        <v>228202</v>
      </c>
      <c r="E57" s="60"/>
      <c r="F57" s="61"/>
      <c r="G57" s="62">
        <f t="shared" si="2"/>
        <v>28202</v>
      </c>
    </row>
    <row r="58" spans="1:7" ht="14.25">
      <c r="A58" s="57" t="s">
        <v>46</v>
      </c>
      <c r="B58" s="87"/>
      <c r="C58" s="65"/>
      <c r="D58" s="60">
        <v>0</v>
      </c>
      <c r="E58" s="60"/>
      <c r="F58" s="61"/>
      <c r="G58" s="62">
        <f t="shared" si="2"/>
        <v>0</v>
      </c>
    </row>
    <row r="59" spans="1:7" ht="14.25">
      <c r="A59" s="57" t="s">
        <v>47</v>
      </c>
      <c r="B59" s="87">
        <v>800000</v>
      </c>
      <c r="C59" s="59" t="s">
        <v>167</v>
      </c>
      <c r="D59" s="60">
        <v>945064</v>
      </c>
      <c r="E59" s="60"/>
      <c r="F59" s="61"/>
      <c r="G59" s="62">
        <f t="shared" si="2"/>
        <v>145064</v>
      </c>
    </row>
    <row r="60" spans="1:7" ht="14.25">
      <c r="A60" s="57" t="s">
        <v>59</v>
      </c>
      <c r="B60" s="87">
        <v>500000</v>
      </c>
      <c r="C60" s="59" t="s">
        <v>129</v>
      </c>
      <c r="D60" s="60">
        <v>361274</v>
      </c>
      <c r="E60" s="60"/>
      <c r="F60" s="61"/>
      <c r="G60" s="62">
        <f t="shared" si="2"/>
        <v>-138726</v>
      </c>
    </row>
    <row r="61" spans="1:7" ht="14.25">
      <c r="A61" s="57" t="s">
        <v>48</v>
      </c>
      <c r="B61" s="87"/>
      <c r="C61" s="59"/>
      <c r="D61" s="60">
        <v>0</v>
      </c>
      <c r="E61" s="60"/>
      <c r="F61" s="61"/>
      <c r="G61" s="62">
        <f t="shared" si="2"/>
        <v>0</v>
      </c>
    </row>
    <row r="62" spans="1:7" ht="14.25">
      <c r="A62" s="57" t="s">
        <v>49</v>
      </c>
      <c r="B62" s="87">
        <v>2585900</v>
      </c>
      <c r="C62" s="57" t="s">
        <v>18</v>
      </c>
      <c r="D62" s="60">
        <f>SUM(D63:D70)</f>
        <v>2280838</v>
      </c>
      <c r="E62" s="60"/>
      <c r="F62" s="61"/>
      <c r="G62" s="62">
        <f t="shared" si="2"/>
        <v>-305062</v>
      </c>
    </row>
    <row r="63" spans="1:7" ht="14.25">
      <c r="A63" s="57"/>
      <c r="B63" s="87"/>
      <c r="C63" s="57" t="s">
        <v>251</v>
      </c>
      <c r="D63" s="60">
        <v>961722</v>
      </c>
      <c r="E63" s="60"/>
      <c r="F63" s="61"/>
      <c r="G63" s="62"/>
    </row>
    <row r="64" spans="1:7" ht="14.25">
      <c r="A64" s="57"/>
      <c r="B64" s="87"/>
      <c r="C64" s="57" t="s">
        <v>221</v>
      </c>
      <c r="D64" s="60">
        <v>35270</v>
      </c>
      <c r="E64" s="60"/>
      <c r="F64" s="61"/>
      <c r="G64" s="62"/>
    </row>
    <row r="65" spans="1:7" ht="14.25">
      <c r="A65" s="57"/>
      <c r="B65" s="87"/>
      <c r="C65" s="76" t="s">
        <v>125</v>
      </c>
      <c r="D65" s="60">
        <v>76096</v>
      </c>
      <c r="E65" s="60"/>
      <c r="F65" s="61"/>
      <c r="G65" s="62"/>
    </row>
    <row r="66" spans="1:7" ht="14.25">
      <c r="A66" s="57"/>
      <c r="B66" s="58"/>
      <c r="C66" s="59" t="s">
        <v>60</v>
      </c>
      <c r="D66" s="60">
        <v>242000</v>
      </c>
      <c r="E66" s="60"/>
      <c r="F66" s="61"/>
      <c r="G66" s="62"/>
    </row>
    <row r="67" spans="1:7" ht="14.25">
      <c r="A67" s="57"/>
      <c r="B67" s="58"/>
      <c r="C67" s="59" t="s">
        <v>136</v>
      </c>
      <c r="D67" s="60">
        <v>266976</v>
      </c>
      <c r="E67" s="60"/>
      <c r="F67" s="61"/>
      <c r="G67" s="62"/>
    </row>
    <row r="68" spans="1:7" ht="14.25">
      <c r="A68" s="57"/>
      <c r="B68" s="58"/>
      <c r="C68" s="59" t="s">
        <v>139</v>
      </c>
      <c r="D68" s="60">
        <v>44310</v>
      </c>
      <c r="E68" s="60"/>
      <c r="F68" s="61"/>
      <c r="G68" s="62"/>
    </row>
    <row r="69" spans="1:7" ht="14.25">
      <c r="A69" s="57"/>
      <c r="B69" s="58"/>
      <c r="C69" s="59" t="s">
        <v>197</v>
      </c>
      <c r="D69" s="60"/>
      <c r="E69" s="60"/>
      <c r="F69" s="61"/>
      <c r="G69" s="62"/>
    </row>
    <row r="70" spans="1:7" ht="14.25">
      <c r="A70" s="57"/>
      <c r="B70" s="58"/>
      <c r="C70" s="59" t="s">
        <v>137</v>
      </c>
      <c r="D70" s="60">
        <v>654464</v>
      </c>
      <c r="E70" s="60"/>
      <c r="F70" s="61"/>
      <c r="G70" s="62"/>
    </row>
    <row r="71" spans="1:7" ht="14.25">
      <c r="A71" s="57" t="s">
        <v>50</v>
      </c>
      <c r="B71" s="58"/>
      <c r="C71" s="59"/>
      <c r="D71" s="60"/>
      <c r="E71" s="60">
        <f>D71</f>
        <v>0</v>
      </c>
      <c r="F71" s="61"/>
      <c r="G71" s="62">
        <f>D71-B71</f>
        <v>0</v>
      </c>
    </row>
    <row r="72" spans="1:7" ht="14.25">
      <c r="A72" s="57" t="s">
        <v>51</v>
      </c>
      <c r="B72" s="58"/>
      <c r="C72" s="59"/>
      <c r="D72" s="60">
        <v>0</v>
      </c>
      <c r="E72" s="60">
        <f>D72</f>
        <v>0</v>
      </c>
      <c r="F72" s="61"/>
      <c r="G72" s="62">
        <f>D72-B72</f>
        <v>0</v>
      </c>
    </row>
    <row r="73" spans="1:7" ht="14.25">
      <c r="A73" s="57" t="s">
        <v>19</v>
      </c>
      <c r="B73" s="58">
        <v>815500</v>
      </c>
      <c r="C73" s="59"/>
      <c r="D73" s="60">
        <v>240600</v>
      </c>
      <c r="E73" s="60"/>
      <c r="F73" s="61"/>
      <c r="G73" s="62">
        <f>D73-B73</f>
        <v>-574900</v>
      </c>
    </row>
    <row r="74" spans="1:7" ht="14.25">
      <c r="A74" s="80" t="s">
        <v>130</v>
      </c>
      <c r="B74" s="133">
        <v>502600</v>
      </c>
      <c r="C74" s="81"/>
      <c r="D74" s="136">
        <v>401900</v>
      </c>
      <c r="E74" s="136">
        <f>D73+D74</f>
        <v>642500</v>
      </c>
      <c r="F74" s="82"/>
      <c r="G74" s="62">
        <f>D74-B74</f>
        <v>-100700</v>
      </c>
    </row>
    <row r="75" spans="1:7" ht="14.25">
      <c r="A75" s="68" t="s">
        <v>111</v>
      </c>
      <c r="B75" s="69"/>
      <c r="C75" s="77"/>
      <c r="D75" s="71">
        <v>0</v>
      </c>
      <c r="E75" s="71">
        <f>D75</f>
        <v>0</v>
      </c>
      <c r="F75" s="72"/>
      <c r="G75" s="73">
        <f>D75-B75</f>
        <v>0</v>
      </c>
    </row>
    <row r="76" spans="1:7" ht="14.25">
      <c r="A76" s="15" t="s">
        <v>52</v>
      </c>
      <c r="B76" s="16">
        <f>B38+B50+B73+B74</f>
        <v>17050000</v>
      </c>
      <c r="C76" s="17"/>
      <c r="D76" s="18"/>
      <c r="E76" s="18"/>
      <c r="F76" s="19">
        <f>SUM(E38:E75)</f>
        <v>15873038</v>
      </c>
      <c r="G76" s="44">
        <f>F76-B76</f>
        <v>-1176962</v>
      </c>
    </row>
    <row r="77" spans="1:8" ht="14.25">
      <c r="A77" s="21" t="s">
        <v>135</v>
      </c>
      <c r="B77" s="134"/>
      <c r="C77" s="22"/>
      <c r="D77" s="23"/>
      <c r="E77" s="23"/>
      <c r="F77" s="47">
        <f>F36-F76</f>
        <v>95776</v>
      </c>
      <c r="G77" s="44">
        <f>F77-B77</f>
        <v>95776</v>
      </c>
      <c r="H77" s="3"/>
    </row>
    <row r="78" spans="1:7" ht="14.25">
      <c r="A78" s="24" t="s">
        <v>131</v>
      </c>
      <c r="B78" s="135"/>
      <c r="C78" s="25"/>
      <c r="D78" s="26"/>
      <c r="E78" s="26"/>
      <c r="F78" s="26"/>
      <c r="G78" s="45"/>
    </row>
    <row r="79" spans="1:7" ht="14.25">
      <c r="A79" s="51" t="s">
        <v>53</v>
      </c>
      <c r="B79" s="52"/>
      <c r="C79" s="53"/>
      <c r="D79" s="54"/>
      <c r="E79" s="54"/>
      <c r="F79" s="55"/>
      <c r="G79" s="74">
        <f>F79-B79</f>
        <v>0</v>
      </c>
    </row>
    <row r="80" spans="1:7" ht="14.25">
      <c r="A80" s="57" t="s">
        <v>20</v>
      </c>
      <c r="B80" s="58"/>
      <c r="C80" s="59"/>
      <c r="D80" s="60"/>
      <c r="E80" s="60">
        <f>D80</f>
        <v>0</v>
      </c>
      <c r="F80" s="61">
        <v>15206055</v>
      </c>
      <c r="G80" s="62"/>
    </row>
    <row r="81" spans="1:7" ht="14.25">
      <c r="A81" s="57" t="s">
        <v>54</v>
      </c>
      <c r="B81" s="58"/>
      <c r="C81" s="59"/>
      <c r="D81" s="60"/>
      <c r="E81" s="60">
        <f>D81</f>
        <v>0</v>
      </c>
      <c r="F81" s="61"/>
      <c r="G81" s="62"/>
    </row>
    <row r="82" spans="1:7" ht="14.25">
      <c r="A82" s="68" t="s">
        <v>55</v>
      </c>
      <c r="B82" s="69"/>
      <c r="C82" s="77"/>
      <c r="D82" s="71"/>
      <c r="E82" s="71">
        <f>D82</f>
        <v>0</v>
      </c>
      <c r="F82" s="72"/>
      <c r="G82" s="73"/>
    </row>
    <row r="83" spans="1:7" ht="14.25">
      <c r="A83" s="51" t="s">
        <v>56</v>
      </c>
      <c r="B83" s="52"/>
      <c r="C83" s="53"/>
      <c r="D83" s="54"/>
      <c r="E83" s="54"/>
      <c r="F83" s="55">
        <f>SUM(E84:E85)</f>
        <v>0</v>
      </c>
      <c r="G83" s="74">
        <f>SUM(F84:F85)</f>
        <v>0</v>
      </c>
    </row>
    <row r="84" spans="1:7" ht="14.25">
      <c r="A84" s="57" t="s">
        <v>132</v>
      </c>
      <c r="B84" s="58"/>
      <c r="C84" s="59"/>
      <c r="D84" s="60"/>
      <c r="E84" s="60">
        <v>0</v>
      </c>
      <c r="F84" s="61"/>
      <c r="G84" s="62"/>
    </row>
    <row r="85" spans="1:7" ht="14.25">
      <c r="A85" s="78" t="s">
        <v>133</v>
      </c>
      <c r="B85" s="79"/>
      <c r="C85" s="77"/>
      <c r="D85" s="71"/>
      <c r="E85" s="71">
        <v>0</v>
      </c>
      <c r="F85" s="72"/>
      <c r="G85" s="73"/>
    </row>
    <row r="86" spans="1:7" ht="14.25">
      <c r="A86" s="141" t="s">
        <v>219</v>
      </c>
      <c r="B86" s="142"/>
      <c r="C86" s="22"/>
      <c r="D86" s="23"/>
      <c r="E86" s="23"/>
      <c r="F86" s="143"/>
      <c r="G86" s="144"/>
    </row>
    <row r="87" spans="1:7" ht="14.25">
      <c r="A87" s="27" t="s">
        <v>134</v>
      </c>
      <c r="B87" s="28"/>
      <c r="C87" s="17"/>
      <c r="D87" s="18"/>
      <c r="E87" s="18"/>
      <c r="F87" s="19">
        <f>F80+G77</f>
        <v>15301831</v>
      </c>
      <c r="G87" s="44">
        <f>G79-G83</f>
        <v>0</v>
      </c>
    </row>
  </sheetData>
  <sheetProtection/>
  <mergeCells count="8">
    <mergeCell ref="G9:G10"/>
    <mergeCell ref="B9:B10"/>
    <mergeCell ref="C9:F9"/>
    <mergeCell ref="A3:F3"/>
    <mergeCell ref="A4:F4"/>
    <mergeCell ref="A6:F6"/>
    <mergeCell ref="A8:F8"/>
    <mergeCell ref="A5:E5"/>
  </mergeCells>
  <printOptions horizontalCentered="1"/>
  <pageMargins left="0.7874015748031497" right="0.7874015748031497" top="0.984251968503937" bottom="0.984251968503937" header="0.7874015748031497" footer="0.7874015748031497"/>
  <pageSetup fitToHeight="1" fitToWidth="1" horizontalDpi="300" verticalDpi="300" orientation="portrait" paperSize="8" scale="83" r:id="rId1"/>
  <headerFooter alignWithMargins="0">
    <oddFooter>&amp;C&amp;"ＭＳ 明朝,標準"&amp;10NPO法人　日本地質汚染審査機構
</oddFooter>
  </headerFooter>
  <colBreaks count="1" manualBreakCount="1">
    <brk id="7" max="65535" man="1"/>
  </colBreaks>
  <ignoredErrors>
    <ignoredError sqref="G87:G89 G13:G22 G25:G28 G30:G48 G50:G85" formula="1"/>
  </ignoredErrors>
</worksheet>
</file>

<file path=xl/worksheets/sheet3.xml><?xml version="1.0" encoding="utf-8"?>
<worksheet xmlns="http://schemas.openxmlformats.org/spreadsheetml/2006/main" xmlns:r="http://schemas.openxmlformats.org/officeDocument/2006/relationships">
  <sheetPr>
    <tabColor rgb="FFFF0000"/>
    <pageSetUpPr fitToPage="1"/>
  </sheetPr>
  <dimension ref="A1:N37"/>
  <sheetViews>
    <sheetView view="pageBreakPreview" zoomScale="80" zoomScaleSheetLayoutView="80" workbookViewId="0" topLeftCell="A28">
      <selection activeCell="F46" sqref="F46"/>
    </sheetView>
  </sheetViews>
  <sheetFormatPr defaultColWidth="9.00390625" defaultRowHeight="13.5"/>
  <cols>
    <col min="1" max="1" width="16.875" style="4" customWidth="1"/>
    <col min="2" max="2" width="28.25390625" style="4" customWidth="1"/>
    <col min="3" max="3" width="29.875" style="4" customWidth="1"/>
    <col min="4" max="4" width="20.625" style="4" customWidth="1"/>
    <col min="5" max="5" width="16.375" style="4" customWidth="1"/>
    <col min="6" max="6" width="19.25390625" style="4" customWidth="1"/>
    <col min="7" max="7" width="21.625" style="4" customWidth="1"/>
    <col min="8" max="8" width="19.75390625" style="4" customWidth="1"/>
    <col min="9" max="9" width="6.875" style="4" customWidth="1"/>
    <col min="10" max="16384" width="9.00390625" style="4" customWidth="1"/>
  </cols>
  <sheetData>
    <row r="1" spans="1:2" ht="15.75" customHeight="1">
      <c r="A1" s="4" t="s">
        <v>276</v>
      </c>
      <c r="B1" s="140"/>
    </row>
    <row r="2" ht="15.75" customHeight="1"/>
    <row r="3" spans="1:8" ht="29.25" customHeight="1">
      <c r="A3" s="200" t="s">
        <v>277</v>
      </c>
      <c r="B3" s="200"/>
      <c r="C3" s="200"/>
      <c r="D3" s="200"/>
      <c r="E3" s="200"/>
      <c r="F3" s="200"/>
      <c r="G3" s="200"/>
      <c r="H3" s="201"/>
    </row>
    <row r="4" spans="1:5" ht="15.75" customHeight="1">
      <c r="A4" s="5"/>
      <c r="B4" s="5"/>
      <c r="C4" s="5"/>
      <c r="D4" s="5"/>
      <c r="E4" s="5"/>
    </row>
    <row r="5" spans="1:8" ht="15.75" customHeight="1">
      <c r="A5" s="184" t="s">
        <v>3</v>
      </c>
      <c r="B5" s="184"/>
      <c r="C5" s="184"/>
      <c r="D5" s="184"/>
      <c r="E5" s="184"/>
      <c r="F5" s="184"/>
      <c r="G5" s="184"/>
      <c r="H5" s="185"/>
    </row>
    <row r="6" spans="1:5" ht="15.75" customHeight="1">
      <c r="A6" s="7"/>
      <c r="B6" s="7"/>
      <c r="C6" s="7"/>
      <c r="D6" s="7"/>
      <c r="E6" s="7"/>
    </row>
    <row r="7" spans="1:5" ht="60" customHeight="1">
      <c r="A7" s="176" t="s">
        <v>157</v>
      </c>
      <c r="B7" s="7"/>
      <c r="C7" s="7"/>
      <c r="D7" s="7"/>
      <c r="E7" s="7"/>
    </row>
    <row r="8" spans="1:8" ht="60" customHeight="1">
      <c r="A8" s="186" t="s">
        <v>296</v>
      </c>
      <c r="B8" s="202"/>
      <c r="C8" s="202"/>
      <c r="D8" s="202"/>
      <c r="E8" s="202"/>
      <c r="F8" s="202"/>
      <c r="G8" s="202"/>
      <c r="H8" s="202"/>
    </row>
    <row r="9" spans="1:8" ht="91.5" customHeight="1">
      <c r="A9" s="202"/>
      <c r="B9" s="202"/>
      <c r="C9" s="202"/>
      <c r="D9" s="202"/>
      <c r="E9" s="202"/>
      <c r="F9" s="202"/>
      <c r="G9" s="202"/>
      <c r="H9" s="202"/>
    </row>
    <row r="10" spans="1:8" ht="41.25" customHeight="1">
      <c r="A10" s="202"/>
      <c r="B10" s="202"/>
      <c r="C10" s="202"/>
      <c r="D10" s="202"/>
      <c r="E10" s="202"/>
      <c r="F10" s="202"/>
      <c r="G10" s="202"/>
      <c r="H10" s="202"/>
    </row>
    <row r="11" spans="1:5" ht="15.75" customHeight="1">
      <c r="A11" s="29"/>
      <c r="B11" s="7"/>
      <c r="C11" s="7"/>
      <c r="D11" s="7"/>
      <c r="E11" s="7"/>
    </row>
    <row r="12" spans="1:8" ht="19.5" customHeight="1">
      <c r="A12" s="176" t="s">
        <v>113</v>
      </c>
      <c r="B12" s="7"/>
      <c r="C12" s="7"/>
      <c r="D12" s="7"/>
      <c r="E12" s="7"/>
      <c r="H12" s="2" t="s">
        <v>62</v>
      </c>
    </row>
    <row r="13" spans="1:8" ht="15.75" customHeight="1">
      <c r="A13" s="187" t="s">
        <v>63</v>
      </c>
      <c r="B13" s="187"/>
      <c r="C13" s="187" t="s">
        <v>64</v>
      </c>
      <c r="D13" s="187" t="s">
        <v>158</v>
      </c>
      <c r="E13" s="187" t="s">
        <v>66</v>
      </c>
      <c r="F13" s="187" t="s">
        <v>159</v>
      </c>
      <c r="G13" s="203" t="s">
        <v>160</v>
      </c>
      <c r="H13" s="189" t="s">
        <v>69</v>
      </c>
    </row>
    <row r="14" spans="1:8" ht="60" customHeight="1">
      <c r="A14" s="30" t="s">
        <v>70</v>
      </c>
      <c r="B14" s="30" t="s">
        <v>71</v>
      </c>
      <c r="C14" s="187"/>
      <c r="D14" s="187"/>
      <c r="E14" s="187"/>
      <c r="F14" s="187"/>
      <c r="G14" s="204"/>
      <c r="H14" s="190"/>
    </row>
    <row r="15" spans="1:8" ht="52.5" customHeight="1">
      <c r="A15" s="31" t="s">
        <v>140</v>
      </c>
      <c r="B15" s="93" t="s">
        <v>254</v>
      </c>
      <c r="C15" s="93" t="s">
        <v>255</v>
      </c>
      <c r="D15" s="93" t="s">
        <v>13</v>
      </c>
      <c r="E15" s="93"/>
      <c r="F15" s="93" t="s">
        <v>201</v>
      </c>
      <c r="G15" s="93" t="s">
        <v>228</v>
      </c>
      <c r="H15" s="168">
        <v>0</v>
      </c>
    </row>
    <row r="16" spans="1:8" ht="52.5" customHeight="1">
      <c r="A16" s="207" t="s">
        <v>81</v>
      </c>
      <c r="B16" s="93" t="s">
        <v>198</v>
      </c>
      <c r="C16" s="93"/>
      <c r="D16" s="93" t="s">
        <v>199</v>
      </c>
      <c r="E16" s="93"/>
      <c r="F16" s="93"/>
      <c r="G16" s="93"/>
      <c r="H16" s="168">
        <v>0</v>
      </c>
    </row>
    <row r="17" spans="1:8" ht="52.5" customHeight="1">
      <c r="A17" s="208"/>
      <c r="B17" s="93" t="s">
        <v>292</v>
      </c>
      <c r="C17" s="93" t="s">
        <v>291</v>
      </c>
      <c r="D17" s="93"/>
      <c r="E17" s="93"/>
      <c r="F17" s="93"/>
      <c r="G17" s="93"/>
      <c r="H17" s="168">
        <v>200</v>
      </c>
    </row>
    <row r="18" spans="1:8" ht="52.5" customHeight="1">
      <c r="A18" s="191" t="s">
        <v>112</v>
      </c>
      <c r="B18" s="93" t="s">
        <v>145</v>
      </c>
      <c r="C18" s="93" t="s">
        <v>162</v>
      </c>
      <c r="D18" s="93" t="s">
        <v>146</v>
      </c>
      <c r="E18" s="93" t="s">
        <v>72</v>
      </c>
      <c r="F18" s="93" t="s">
        <v>144</v>
      </c>
      <c r="G18" s="93" t="s">
        <v>143</v>
      </c>
      <c r="H18" s="168">
        <v>5300</v>
      </c>
    </row>
    <row r="19" spans="1:8" ht="52.5" customHeight="1">
      <c r="A19" s="209"/>
      <c r="B19" s="93" t="s">
        <v>172</v>
      </c>
      <c r="C19" s="93" t="s">
        <v>173</v>
      </c>
      <c r="D19" s="93" t="s">
        <v>138</v>
      </c>
      <c r="E19" s="93" t="s">
        <v>72</v>
      </c>
      <c r="F19" s="93" t="s">
        <v>174</v>
      </c>
      <c r="G19" s="93" t="s">
        <v>143</v>
      </c>
      <c r="H19" s="168">
        <v>200</v>
      </c>
    </row>
    <row r="20" spans="1:8" ht="52.5" customHeight="1">
      <c r="A20" s="180" t="s">
        <v>73</v>
      </c>
      <c r="B20" s="93" t="s">
        <v>229</v>
      </c>
      <c r="C20" s="124" t="s">
        <v>278</v>
      </c>
      <c r="D20" s="93" t="s">
        <v>294</v>
      </c>
      <c r="E20" s="93"/>
      <c r="F20" s="93" t="s">
        <v>201</v>
      </c>
      <c r="G20" s="93" t="s">
        <v>230</v>
      </c>
      <c r="H20" s="168">
        <v>240</v>
      </c>
    </row>
    <row r="21" spans="1:8" ht="52.5" customHeight="1">
      <c r="A21" s="205"/>
      <c r="B21" s="93" t="s">
        <v>231</v>
      </c>
      <c r="C21" s="124" t="s">
        <v>232</v>
      </c>
      <c r="D21" s="93" t="s">
        <v>233</v>
      </c>
      <c r="E21" s="93" t="s">
        <v>234</v>
      </c>
      <c r="F21" s="93" t="s">
        <v>201</v>
      </c>
      <c r="G21" s="93" t="s">
        <v>235</v>
      </c>
      <c r="H21" s="168">
        <v>0</v>
      </c>
    </row>
    <row r="22" spans="1:8" ht="59.25" customHeight="1">
      <c r="A22" s="180" t="s">
        <v>301</v>
      </c>
      <c r="B22" s="93" t="s">
        <v>279</v>
      </c>
      <c r="C22" s="93" t="s">
        <v>236</v>
      </c>
      <c r="D22" s="93" t="s">
        <v>250</v>
      </c>
      <c r="E22" s="93" t="s">
        <v>225</v>
      </c>
      <c r="F22" s="93" t="s">
        <v>295</v>
      </c>
      <c r="G22" s="93" t="s">
        <v>175</v>
      </c>
      <c r="H22" s="168">
        <v>300</v>
      </c>
    </row>
    <row r="23" spans="1:8" ht="60" customHeight="1">
      <c r="A23" s="206"/>
      <c r="B23" s="93" t="s">
        <v>280</v>
      </c>
      <c r="C23" s="93" t="s">
        <v>76</v>
      </c>
      <c r="D23" s="93" t="s">
        <v>161</v>
      </c>
      <c r="E23" s="93" t="s">
        <v>225</v>
      </c>
      <c r="F23" s="93" t="s">
        <v>295</v>
      </c>
      <c r="G23" s="93" t="s">
        <v>237</v>
      </c>
      <c r="H23" s="168">
        <v>300</v>
      </c>
    </row>
    <row r="24" spans="1:8" ht="42.75">
      <c r="A24" s="206"/>
      <c r="B24" s="124" t="s">
        <v>281</v>
      </c>
      <c r="C24" s="93" t="s">
        <v>77</v>
      </c>
      <c r="D24" s="93" t="s">
        <v>238</v>
      </c>
      <c r="E24" s="93" t="s">
        <v>239</v>
      </c>
      <c r="F24" s="93" t="s">
        <v>245</v>
      </c>
      <c r="G24" s="93" t="s">
        <v>122</v>
      </c>
      <c r="H24" s="168">
        <v>500</v>
      </c>
    </row>
    <row r="25" spans="1:8" ht="60" customHeight="1">
      <c r="A25" s="206"/>
      <c r="B25" s="93" t="s">
        <v>176</v>
      </c>
      <c r="C25" s="95"/>
      <c r="D25" s="93" t="s">
        <v>226</v>
      </c>
      <c r="E25" s="93" t="s">
        <v>225</v>
      </c>
      <c r="F25" s="93"/>
      <c r="G25" s="93" t="s">
        <v>177</v>
      </c>
      <c r="H25" s="168">
        <v>100</v>
      </c>
    </row>
    <row r="26" spans="1:8" ht="78.75" customHeight="1">
      <c r="A26" s="206"/>
      <c r="B26" s="93" t="s">
        <v>284</v>
      </c>
      <c r="C26" s="175" t="s">
        <v>286</v>
      </c>
      <c r="D26" s="93" t="s">
        <v>282</v>
      </c>
      <c r="E26" s="93" t="s">
        <v>283</v>
      </c>
      <c r="F26" s="93" t="s">
        <v>285</v>
      </c>
      <c r="G26" s="93" t="s">
        <v>74</v>
      </c>
      <c r="H26" s="168">
        <v>0</v>
      </c>
    </row>
    <row r="27" spans="1:8" ht="95.25" customHeight="1">
      <c r="A27" s="206"/>
      <c r="B27" s="93" t="s">
        <v>240</v>
      </c>
      <c r="C27" s="98" t="s">
        <v>200</v>
      </c>
      <c r="D27" s="93" t="s">
        <v>257</v>
      </c>
      <c r="E27" s="93" t="s">
        <v>199</v>
      </c>
      <c r="F27" s="93"/>
      <c r="G27" s="93" t="s">
        <v>241</v>
      </c>
      <c r="H27" s="168">
        <v>100</v>
      </c>
    </row>
    <row r="28" spans="1:8" ht="52.5" customHeight="1">
      <c r="A28" s="205"/>
      <c r="B28" s="124" t="s">
        <v>293</v>
      </c>
      <c r="C28" s="95"/>
      <c r="D28" s="93"/>
      <c r="E28" s="93" t="s">
        <v>199</v>
      </c>
      <c r="F28" s="93"/>
      <c r="G28" s="93" t="s">
        <v>241</v>
      </c>
      <c r="H28" s="168">
        <v>200</v>
      </c>
    </row>
    <row r="29" spans="1:8" ht="52.5" customHeight="1">
      <c r="A29" s="96" t="s">
        <v>149</v>
      </c>
      <c r="B29" s="173" t="s">
        <v>287</v>
      </c>
      <c r="C29" s="173" t="s">
        <v>246</v>
      </c>
      <c r="D29" s="93" t="s">
        <v>227</v>
      </c>
      <c r="E29" s="173" t="s">
        <v>163</v>
      </c>
      <c r="F29" s="93" t="s">
        <v>152</v>
      </c>
      <c r="G29" s="32"/>
      <c r="H29" s="168">
        <v>100</v>
      </c>
    </row>
    <row r="30" spans="1:8" ht="79.5" customHeight="1">
      <c r="A30" s="101" t="s">
        <v>300</v>
      </c>
      <c r="B30" s="93" t="s">
        <v>78</v>
      </c>
      <c r="C30" s="93" t="s">
        <v>151</v>
      </c>
      <c r="D30" s="93" t="s">
        <v>79</v>
      </c>
      <c r="E30" s="93" t="s">
        <v>256</v>
      </c>
      <c r="F30" s="93" t="s">
        <v>80</v>
      </c>
      <c r="G30" s="93" t="s">
        <v>74</v>
      </c>
      <c r="H30" s="168">
        <v>0</v>
      </c>
    </row>
    <row r="31" spans="1:8" ht="105" customHeight="1">
      <c r="A31" s="50" t="s">
        <v>299</v>
      </c>
      <c r="B31" s="93" t="s">
        <v>78</v>
      </c>
      <c r="C31" s="158"/>
      <c r="D31" s="174"/>
      <c r="E31" s="93" t="s">
        <v>75</v>
      </c>
      <c r="F31" s="50" t="s">
        <v>80</v>
      </c>
      <c r="G31" s="93" t="s">
        <v>74</v>
      </c>
      <c r="H31" s="169">
        <v>50</v>
      </c>
    </row>
    <row r="32" spans="1:8" ht="24.75" customHeight="1">
      <c r="A32" s="137"/>
      <c r="B32" s="127"/>
      <c r="C32" s="127"/>
      <c r="D32" s="127"/>
      <c r="E32" s="127"/>
      <c r="F32" s="127"/>
      <c r="G32" s="127"/>
      <c r="H32" s="138"/>
    </row>
    <row r="33" spans="1:8" ht="68.25" customHeight="1">
      <c r="A33" s="127"/>
      <c r="B33" s="127"/>
      <c r="C33" s="127"/>
      <c r="D33" s="127"/>
      <c r="E33" s="127"/>
      <c r="F33" s="127"/>
      <c r="G33" s="127"/>
      <c r="H33" s="127"/>
    </row>
    <row r="34" spans="1:8" ht="15.75" customHeight="1">
      <c r="A34" s="127"/>
      <c r="B34" s="127"/>
      <c r="C34" s="127"/>
      <c r="D34" s="127"/>
      <c r="E34" s="127"/>
      <c r="F34" s="127"/>
      <c r="G34" s="127"/>
      <c r="H34" s="127"/>
    </row>
    <row r="35" ht="15.75" customHeight="1">
      <c r="A35" s="127"/>
    </row>
    <row r="36" ht="15" customHeight="1">
      <c r="A36" s="127"/>
    </row>
    <row r="37" ht="30" customHeight="1">
      <c r="N37" s="4" t="s">
        <v>223</v>
      </c>
    </row>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sheetData>
  <sheetProtection/>
  <mergeCells count="14">
    <mergeCell ref="A20:A21"/>
    <mergeCell ref="A22:A28"/>
    <mergeCell ref="A16:A17"/>
    <mergeCell ref="A18:A19"/>
    <mergeCell ref="A3:H3"/>
    <mergeCell ref="A5:H5"/>
    <mergeCell ref="A8:H10"/>
    <mergeCell ref="A13:B13"/>
    <mergeCell ref="C13:C14"/>
    <mergeCell ref="D13:D14"/>
    <mergeCell ref="E13:E14"/>
    <mergeCell ref="F13:F14"/>
    <mergeCell ref="G13:G14"/>
    <mergeCell ref="H13:H14"/>
  </mergeCells>
  <printOptions horizontalCentered="1"/>
  <pageMargins left="0.31496062992125984" right="0.31496062992125984" top="0.7480314960629921" bottom="0.7480314960629921" header="0.31496062992125984" footer="0.31496062992125984"/>
  <pageSetup fitToHeight="1" fitToWidth="1" horizontalDpi="300" verticalDpi="300" orientation="portrait" paperSize="8" scale="74" r:id="rId1"/>
  <headerFooter alignWithMargins="0">
    <oddFooter>&amp;C&amp;"ＭＳ 明朝,標準"&amp;10NPO法人　日本地質汚染審査機構
</oddFooter>
  </headerFooter>
</worksheet>
</file>

<file path=xl/worksheets/sheet4.xml><?xml version="1.0" encoding="utf-8"?>
<worksheet xmlns="http://schemas.openxmlformats.org/spreadsheetml/2006/main" xmlns:r="http://schemas.openxmlformats.org/officeDocument/2006/relationships">
  <sheetPr>
    <tabColor rgb="FF0070C0"/>
    <pageSetUpPr fitToPage="1"/>
  </sheetPr>
  <dimension ref="A1:J245"/>
  <sheetViews>
    <sheetView tabSelected="1" zoomScalePageLayoutView="0" workbookViewId="0" topLeftCell="A52">
      <selection activeCell="F46" sqref="F46"/>
    </sheetView>
  </sheetViews>
  <sheetFormatPr defaultColWidth="9.00390625" defaultRowHeight="13.5"/>
  <cols>
    <col min="1" max="1" width="26.625" style="4" customWidth="1"/>
    <col min="2" max="2" width="22.625" style="2" customWidth="1"/>
    <col min="3" max="3" width="14.50390625" style="3" customWidth="1"/>
    <col min="4" max="4" width="6.625" style="3" customWidth="1"/>
    <col min="5" max="5" width="4.625" style="3" customWidth="1"/>
    <col min="6" max="6" width="16.625" style="4" customWidth="1"/>
    <col min="7" max="7" width="24.625" style="2" customWidth="1"/>
    <col min="8" max="16384" width="9.00390625" style="4" customWidth="1"/>
  </cols>
  <sheetData>
    <row r="1" ht="15.75" customHeight="1">
      <c r="A1" s="4" t="s">
        <v>258</v>
      </c>
    </row>
    <row r="2" ht="15.75" customHeight="1"/>
    <row r="3" spans="1:7" ht="24" customHeight="1">
      <c r="A3" s="197" t="s">
        <v>259</v>
      </c>
      <c r="B3" s="197"/>
      <c r="C3" s="197"/>
      <c r="D3" s="197"/>
      <c r="E3" s="197"/>
      <c r="F3" s="210"/>
      <c r="G3" s="210"/>
    </row>
    <row r="4" spans="1:7" ht="15.75" customHeight="1">
      <c r="A4" s="198" t="s">
        <v>288</v>
      </c>
      <c r="B4" s="198"/>
      <c r="C4" s="198"/>
      <c r="D4" s="198"/>
      <c r="E4" s="198"/>
      <c r="F4" s="211"/>
      <c r="G4" s="211"/>
    </row>
    <row r="5" spans="1:5" ht="15.75" customHeight="1">
      <c r="A5" s="5"/>
      <c r="B5" s="34"/>
      <c r="C5" s="6"/>
      <c r="D5" s="6"/>
      <c r="E5" s="6"/>
    </row>
    <row r="6" spans="1:7" ht="15.75" customHeight="1">
      <c r="A6" s="199" t="s">
        <v>3</v>
      </c>
      <c r="B6" s="199"/>
      <c r="C6" s="199"/>
      <c r="D6" s="199"/>
      <c r="E6" s="199"/>
      <c r="F6" s="212"/>
      <c r="G6" s="212"/>
    </row>
    <row r="7" spans="1:5" ht="15.75" customHeight="1">
      <c r="A7" s="7"/>
      <c r="B7" s="8"/>
      <c r="C7" s="9"/>
      <c r="D7" s="9"/>
      <c r="E7" s="9"/>
    </row>
    <row r="8" spans="1:7" ht="15.75" customHeight="1">
      <c r="A8" s="213" t="s">
        <v>4</v>
      </c>
      <c r="B8" s="213"/>
      <c r="C8" s="213"/>
      <c r="D8" s="213"/>
      <c r="E8" s="213"/>
      <c r="F8" s="214"/>
      <c r="G8" s="214"/>
    </row>
    <row r="9" spans="1:7" ht="15.75" customHeight="1">
      <c r="A9" s="10" t="s">
        <v>85</v>
      </c>
      <c r="B9" s="35"/>
      <c r="C9" s="36" t="s">
        <v>260</v>
      </c>
      <c r="D9" s="36" t="s">
        <v>86</v>
      </c>
      <c r="E9" s="37" t="s">
        <v>87</v>
      </c>
      <c r="F9" s="36" t="s">
        <v>261</v>
      </c>
      <c r="G9" s="38" t="s">
        <v>88</v>
      </c>
    </row>
    <row r="10" spans="1:7" ht="15.75" customHeight="1">
      <c r="A10" s="83" t="s">
        <v>21</v>
      </c>
      <c r="B10" s="84"/>
      <c r="C10" s="52"/>
      <c r="D10" s="107"/>
      <c r="E10" s="108"/>
      <c r="F10" s="161"/>
      <c r="G10" s="85"/>
    </row>
    <row r="11" spans="1:7" ht="15.75" customHeight="1">
      <c r="A11" s="57" t="s">
        <v>22</v>
      </c>
      <c r="B11" s="86"/>
      <c r="C11" s="87"/>
      <c r="D11" s="109"/>
      <c r="E11" s="110"/>
      <c r="F11" s="162"/>
      <c r="G11" s="88"/>
    </row>
    <row r="12" spans="1:7" ht="15.75" customHeight="1">
      <c r="A12" s="57" t="s">
        <v>23</v>
      </c>
      <c r="B12" s="86"/>
      <c r="C12" s="87">
        <v>0</v>
      </c>
      <c r="D12" s="109"/>
      <c r="E12" s="110"/>
      <c r="F12" s="162">
        <v>0</v>
      </c>
      <c r="G12" s="88"/>
    </row>
    <row r="13" spans="1:9" ht="15.75" customHeight="1">
      <c r="A13" s="57" t="s">
        <v>24</v>
      </c>
      <c r="B13" s="86"/>
      <c r="C13" s="87">
        <f>SUM(C14:C16)</f>
        <v>1016000</v>
      </c>
      <c r="D13" s="109"/>
      <c r="E13" s="110"/>
      <c r="F13" s="162">
        <f>F14+F15+F16</f>
        <v>1250000</v>
      </c>
      <c r="G13" s="88"/>
      <c r="I13" s="125"/>
    </row>
    <row r="14" spans="1:7" ht="15.75" customHeight="1">
      <c r="A14" s="57" t="s">
        <v>25</v>
      </c>
      <c r="B14" s="86"/>
      <c r="C14" s="129">
        <v>276000</v>
      </c>
      <c r="D14" s="109"/>
      <c r="E14" s="110" t="s">
        <v>179</v>
      </c>
      <c r="F14" s="162">
        <v>300000</v>
      </c>
      <c r="G14" s="88"/>
    </row>
    <row r="15" spans="1:7" ht="15.75" customHeight="1">
      <c r="A15" s="57" t="s">
        <v>26</v>
      </c>
      <c r="B15" s="86"/>
      <c r="C15" s="129">
        <v>140000</v>
      </c>
      <c r="D15" s="109"/>
      <c r="E15" s="110" t="s">
        <v>206</v>
      </c>
      <c r="F15" s="162">
        <v>150000</v>
      </c>
      <c r="G15" s="88"/>
    </row>
    <row r="16" spans="1:7" ht="15.75" customHeight="1">
      <c r="A16" s="57" t="s">
        <v>27</v>
      </c>
      <c r="B16" s="86"/>
      <c r="C16" s="129">
        <v>600000</v>
      </c>
      <c r="D16" s="109"/>
      <c r="E16" s="110" t="s">
        <v>180</v>
      </c>
      <c r="F16" s="162">
        <v>800000</v>
      </c>
      <c r="G16" s="88"/>
    </row>
    <row r="17" spans="1:7" ht="15.75" customHeight="1">
      <c r="A17" s="57" t="s">
        <v>28</v>
      </c>
      <c r="B17" s="86"/>
      <c r="C17" s="87">
        <f>SUM(C18:C30)</f>
        <v>13897632</v>
      </c>
      <c r="D17" s="109"/>
      <c r="E17" s="110"/>
      <c r="F17" s="162">
        <f>SUM(F18:F30)</f>
        <v>14900000</v>
      </c>
      <c r="G17" s="88"/>
    </row>
    <row r="18" spans="1:7" ht="15.75" customHeight="1">
      <c r="A18" s="57" t="s">
        <v>29</v>
      </c>
      <c r="B18" s="86"/>
      <c r="C18" s="60">
        <v>0</v>
      </c>
      <c r="D18" s="109"/>
      <c r="E18" s="110" t="s">
        <v>181</v>
      </c>
      <c r="F18" s="162">
        <v>0</v>
      </c>
      <c r="G18" s="88" t="s">
        <v>117</v>
      </c>
    </row>
    <row r="19" spans="1:7" ht="15.75" customHeight="1">
      <c r="A19" s="57" t="s">
        <v>89</v>
      </c>
      <c r="B19" s="86"/>
      <c r="C19" s="60">
        <v>0</v>
      </c>
      <c r="D19" s="109"/>
      <c r="E19" s="110" t="s">
        <v>207</v>
      </c>
      <c r="F19" s="162">
        <v>0</v>
      </c>
      <c r="G19" s="88" t="s">
        <v>90</v>
      </c>
    </row>
    <row r="20" spans="1:7" ht="15.75" customHeight="1">
      <c r="A20" s="57" t="s">
        <v>31</v>
      </c>
      <c r="B20" s="86"/>
      <c r="C20" s="60">
        <v>12795840</v>
      </c>
      <c r="D20" s="109"/>
      <c r="E20" s="110" t="s">
        <v>207</v>
      </c>
      <c r="F20" s="162">
        <v>13700000</v>
      </c>
      <c r="G20" s="88" t="s">
        <v>91</v>
      </c>
    </row>
    <row r="21" spans="1:7" ht="15.75" customHeight="1">
      <c r="A21" s="57" t="s">
        <v>32</v>
      </c>
      <c r="B21" s="86"/>
      <c r="C21" s="60">
        <v>0</v>
      </c>
      <c r="D21" s="109"/>
      <c r="E21" s="110"/>
      <c r="F21" s="162"/>
      <c r="G21" s="88" t="s">
        <v>92</v>
      </c>
    </row>
    <row r="22" spans="1:7" ht="15.75" customHeight="1">
      <c r="A22" s="57" t="s">
        <v>33</v>
      </c>
      <c r="B22" s="86"/>
      <c r="C22" s="60">
        <v>0</v>
      </c>
      <c r="D22" s="109"/>
      <c r="E22" s="110"/>
      <c r="F22" s="162"/>
      <c r="G22" s="88" t="s">
        <v>93</v>
      </c>
    </row>
    <row r="23" spans="1:7" ht="15.75" customHeight="1">
      <c r="A23" s="57" t="s">
        <v>34</v>
      </c>
      <c r="B23" s="86" t="s">
        <v>94</v>
      </c>
      <c r="C23" s="60">
        <v>1031000</v>
      </c>
      <c r="D23" s="109"/>
      <c r="E23" s="110" t="s">
        <v>182</v>
      </c>
      <c r="F23" s="162">
        <v>1050000</v>
      </c>
      <c r="G23" s="88" t="s">
        <v>274</v>
      </c>
    </row>
    <row r="24" spans="1:7" ht="35.25" customHeight="1">
      <c r="A24" s="57"/>
      <c r="B24" s="86" t="s">
        <v>195</v>
      </c>
      <c r="C24" s="60"/>
      <c r="D24" s="109"/>
      <c r="E24" s="110" t="s">
        <v>208</v>
      </c>
      <c r="F24" s="162"/>
      <c r="G24" s="88" t="s">
        <v>202</v>
      </c>
    </row>
    <row r="25" spans="1:7" ht="15.75" customHeight="1">
      <c r="A25" s="57" t="s">
        <v>95</v>
      </c>
      <c r="B25" s="86" t="s">
        <v>82</v>
      </c>
      <c r="C25" s="60">
        <v>41600</v>
      </c>
      <c r="D25" s="109"/>
      <c r="E25" s="110" t="s">
        <v>183</v>
      </c>
      <c r="F25" s="162">
        <v>100000</v>
      </c>
      <c r="G25" s="88" t="s">
        <v>275</v>
      </c>
    </row>
    <row r="26" spans="1:7" ht="15.75" customHeight="1">
      <c r="A26" s="57" t="s">
        <v>57</v>
      </c>
      <c r="B26" s="86" t="s">
        <v>83</v>
      </c>
      <c r="C26" s="60">
        <v>0</v>
      </c>
      <c r="D26" s="109"/>
      <c r="E26" s="110" t="s">
        <v>181</v>
      </c>
      <c r="F26" s="162"/>
      <c r="G26" s="88"/>
    </row>
    <row r="27" spans="1:7" ht="15.75" customHeight="1">
      <c r="A27" s="57" t="s">
        <v>184</v>
      </c>
      <c r="B27" s="86"/>
      <c r="C27" s="60">
        <v>0</v>
      </c>
      <c r="D27" s="109"/>
      <c r="E27" s="110"/>
      <c r="F27" s="162"/>
      <c r="G27" s="88"/>
    </row>
    <row r="28" spans="1:7" ht="15.75" customHeight="1">
      <c r="A28" s="57" t="s">
        <v>127</v>
      </c>
      <c r="B28" s="86"/>
      <c r="C28" s="60">
        <v>0</v>
      </c>
      <c r="D28" s="109"/>
      <c r="E28" s="110"/>
      <c r="F28" s="162"/>
      <c r="G28" s="88"/>
    </row>
    <row r="29" spans="1:7" ht="15.75" customHeight="1">
      <c r="A29" s="57" t="s">
        <v>204</v>
      </c>
      <c r="B29" s="86"/>
      <c r="C29" s="172">
        <v>0</v>
      </c>
      <c r="D29" s="109"/>
      <c r="E29" s="126" t="s">
        <v>205</v>
      </c>
      <c r="F29" s="162"/>
      <c r="G29" s="88"/>
    </row>
    <row r="30" spans="1:7" ht="15.75" customHeight="1">
      <c r="A30" s="57" t="s">
        <v>170</v>
      </c>
      <c r="B30" s="86" t="s">
        <v>123</v>
      </c>
      <c r="C30" s="60">
        <v>29192</v>
      </c>
      <c r="D30" s="109"/>
      <c r="E30" s="110"/>
      <c r="F30" s="162">
        <v>50000</v>
      </c>
      <c r="G30" s="88"/>
    </row>
    <row r="31" spans="1:7" ht="15.75" customHeight="1">
      <c r="A31" s="57"/>
      <c r="B31" s="86"/>
      <c r="C31" s="155"/>
      <c r="D31" s="109"/>
      <c r="E31" s="110"/>
      <c r="F31" s="162"/>
      <c r="G31" s="88"/>
    </row>
    <row r="32" spans="1:7" ht="15.75" customHeight="1">
      <c r="A32" s="68" t="s">
        <v>126</v>
      </c>
      <c r="B32" s="89"/>
      <c r="C32" s="60">
        <v>1055182</v>
      </c>
      <c r="D32" s="111"/>
      <c r="E32" s="112"/>
      <c r="F32" s="163">
        <v>50000</v>
      </c>
      <c r="G32" s="90" t="s">
        <v>215</v>
      </c>
    </row>
    <row r="33" spans="1:7" ht="15.75" customHeight="1">
      <c r="A33" s="15" t="s">
        <v>96</v>
      </c>
      <c r="B33" s="39"/>
      <c r="C33" s="151">
        <f>C13+C17+C32</f>
        <v>15968814</v>
      </c>
      <c r="D33" s="113"/>
      <c r="E33" s="114"/>
      <c r="F33" s="164">
        <f>F13+F17+F32</f>
        <v>16200000</v>
      </c>
      <c r="G33" s="40"/>
    </row>
    <row r="34" spans="1:7" ht="15.75" customHeight="1">
      <c r="A34" s="51" t="s">
        <v>37</v>
      </c>
      <c r="B34" s="84"/>
      <c r="C34" s="56"/>
      <c r="D34" s="115"/>
      <c r="E34" s="108"/>
      <c r="F34" s="165"/>
      <c r="G34" s="91"/>
    </row>
    <row r="35" spans="1:7" ht="15.75" customHeight="1">
      <c r="A35" s="57" t="s">
        <v>38</v>
      </c>
      <c r="B35" s="86"/>
      <c r="C35" s="87">
        <f>SUM(C36:C46)</f>
        <v>7281198</v>
      </c>
      <c r="D35" s="109"/>
      <c r="E35" s="110"/>
      <c r="F35" s="162">
        <f>SUM(F36:F46)</f>
        <v>7590000</v>
      </c>
      <c r="G35" s="88"/>
    </row>
    <row r="36" spans="1:7" ht="15.75" customHeight="1">
      <c r="A36" s="57" t="s">
        <v>29</v>
      </c>
      <c r="B36" s="86" t="s">
        <v>121</v>
      </c>
      <c r="C36" s="60">
        <v>0</v>
      </c>
      <c r="D36" s="109"/>
      <c r="E36" s="110" t="s">
        <v>181</v>
      </c>
      <c r="F36" s="162">
        <v>0</v>
      </c>
      <c r="G36" s="88" t="s">
        <v>97</v>
      </c>
    </row>
    <row r="37" spans="1:7" ht="15.75" customHeight="1">
      <c r="A37" s="57" t="s">
        <v>89</v>
      </c>
      <c r="B37" s="86"/>
      <c r="C37" s="60">
        <v>0</v>
      </c>
      <c r="D37" s="109"/>
      <c r="E37" s="110" t="s">
        <v>209</v>
      </c>
      <c r="F37" s="162">
        <v>200000</v>
      </c>
      <c r="G37" s="88" t="s">
        <v>98</v>
      </c>
    </row>
    <row r="38" spans="1:7" ht="15.75" customHeight="1">
      <c r="A38" s="57" t="s">
        <v>39</v>
      </c>
      <c r="B38" s="86"/>
      <c r="C38" s="60">
        <v>5372230</v>
      </c>
      <c r="D38" s="109"/>
      <c r="E38" s="110" t="s">
        <v>209</v>
      </c>
      <c r="F38" s="162">
        <v>5500000</v>
      </c>
      <c r="G38" s="88" t="s">
        <v>98</v>
      </c>
    </row>
    <row r="39" spans="1:7" ht="15.75" customHeight="1">
      <c r="A39" s="57" t="s">
        <v>32</v>
      </c>
      <c r="B39" s="86" t="s">
        <v>155</v>
      </c>
      <c r="C39" s="60">
        <v>127891</v>
      </c>
      <c r="D39" s="109"/>
      <c r="E39" s="110" t="s">
        <v>185</v>
      </c>
      <c r="F39" s="162">
        <v>240000</v>
      </c>
      <c r="G39" s="88" t="s">
        <v>289</v>
      </c>
    </row>
    <row r="40" spans="1:7" ht="15.75" customHeight="1">
      <c r="A40" s="57" t="s">
        <v>33</v>
      </c>
      <c r="B40" s="86"/>
      <c r="C40" s="60">
        <v>0</v>
      </c>
      <c r="D40" s="109"/>
      <c r="E40" s="110"/>
      <c r="F40" s="162"/>
      <c r="G40" s="88" t="s">
        <v>99</v>
      </c>
    </row>
    <row r="41" spans="1:7" ht="15.75" customHeight="1">
      <c r="A41" s="57" t="s">
        <v>34</v>
      </c>
      <c r="B41" s="86" t="s">
        <v>186</v>
      </c>
      <c r="C41" s="129">
        <v>1680732</v>
      </c>
      <c r="D41" s="109"/>
      <c r="E41" s="110" t="s">
        <v>182</v>
      </c>
      <c r="F41" s="162">
        <v>1500000</v>
      </c>
      <c r="G41" s="88" t="s">
        <v>100</v>
      </c>
    </row>
    <row r="42" spans="1:7" ht="15.75">
      <c r="A42" s="57" t="s">
        <v>95</v>
      </c>
      <c r="B42" s="86"/>
      <c r="C42" s="60">
        <v>48312</v>
      </c>
      <c r="D42" s="109"/>
      <c r="E42" s="110" t="s">
        <v>210</v>
      </c>
      <c r="F42" s="162">
        <v>100000</v>
      </c>
      <c r="G42" s="88" t="s">
        <v>84</v>
      </c>
    </row>
    <row r="43" spans="1:7" ht="15.75">
      <c r="A43" s="57" t="s">
        <v>101</v>
      </c>
      <c r="B43" s="86"/>
      <c r="C43" s="60">
        <v>0</v>
      </c>
      <c r="D43" s="109"/>
      <c r="E43" s="110" t="s">
        <v>187</v>
      </c>
      <c r="F43" s="162">
        <v>0</v>
      </c>
      <c r="G43" s="88" t="s">
        <v>1</v>
      </c>
    </row>
    <row r="44" spans="1:7" ht="15.75">
      <c r="A44" s="57" t="s">
        <v>0</v>
      </c>
      <c r="B44" s="86"/>
      <c r="C44" s="60">
        <v>0</v>
      </c>
      <c r="D44" s="109"/>
      <c r="E44" s="110" t="s">
        <v>181</v>
      </c>
      <c r="F44" s="162">
        <v>0</v>
      </c>
      <c r="G44" s="88"/>
    </row>
    <row r="45" spans="1:7" ht="15.75">
      <c r="A45" s="57" t="s">
        <v>127</v>
      </c>
      <c r="B45" s="86"/>
      <c r="C45" s="60">
        <v>0</v>
      </c>
      <c r="D45" s="109"/>
      <c r="E45" s="110" t="s">
        <v>181</v>
      </c>
      <c r="F45" s="162">
        <v>0</v>
      </c>
      <c r="G45" s="116"/>
    </row>
    <row r="46" spans="1:7" ht="15.75">
      <c r="A46" s="57" t="s">
        <v>128</v>
      </c>
      <c r="B46" s="86" t="s">
        <v>123</v>
      </c>
      <c r="C46" s="60">
        <v>52033</v>
      </c>
      <c r="D46" s="109"/>
      <c r="E46" s="110"/>
      <c r="F46" s="162">
        <v>50000</v>
      </c>
      <c r="G46" s="88" t="s">
        <v>102</v>
      </c>
    </row>
    <row r="47" spans="1:7" ht="15.75">
      <c r="A47" s="57" t="s">
        <v>40</v>
      </c>
      <c r="B47" s="86"/>
      <c r="C47" s="60">
        <f>SUM(C48:C59)</f>
        <v>7949340</v>
      </c>
      <c r="D47" s="109"/>
      <c r="E47" s="110"/>
      <c r="F47" s="162">
        <f>SUM(F48:F58)</f>
        <v>8010000</v>
      </c>
      <c r="G47" s="88"/>
    </row>
    <row r="48" spans="1:7" ht="15.75">
      <c r="A48" s="57" t="s">
        <v>103</v>
      </c>
      <c r="B48" s="86"/>
      <c r="C48" s="60">
        <v>1404000</v>
      </c>
      <c r="D48" s="109"/>
      <c r="E48" s="110" t="s">
        <v>188</v>
      </c>
      <c r="F48" s="162">
        <v>1296000</v>
      </c>
      <c r="G48" s="88" t="s">
        <v>153</v>
      </c>
    </row>
    <row r="49" spans="1:7" ht="27.75" customHeight="1">
      <c r="A49" s="57" t="s">
        <v>41</v>
      </c>
      <c r="B49" s="86"/>
      <c r="C49" s="60">
        <v>1667507</v>
      </c>
      <c r="D49" s="109"/>
      <c r="E49" s="110" t="s">
        <v>211</v>
      </c>
      <c r="F49" s="162">
        <v>1800000</v>
      </c>
      <c r="G49" s="117" t="s">
        <v>189</v>
      </c>
    </row>
    <row r="50" spans="1:7" ht="15.75">
      <c r="A50" s="57" t="s">
        <v>42</v>
      </c>
      <c r="B50" s="86"/>
      <c r="C50" s="60">
        <v>627491</v>
      </c>
      <c r="D50" s="109"/>
      <c r="E50" s="110" t="s">
        <v>211</v>
      </c>
      <c r="F50" s="162">
        <v>600000</v>
      </c>
      <c r="G50" s="88" t="s">
        <v>164</v>
      </c>
    </row>
    <row r="51" spans="1:7" ht="15.75">
      <c r="A51" s="57" t="s">
        <v>119</v>
      </c>
      <c r="B51" s="86"/>
      <c r="C51" s="60">
        <v>152346</v>
      </c>
      <c r="D51" s="109"/>
      <c r="E51" s="110" t="s">
        <v>211</v>
      </c>
      <c r="F51" s="162">
        <v>100000</v>
      </c>
      <c r="G51" s="88"/>
    </row>
    <row r="52" spans="1:7" ht="15.75">
      <c r="A52" s="57" t="s">
        <v>104</v>
      </c>
      <c r="B52" s="86"/>
      <c r="C52" s="60">
        <v>73229</v>
      </c>
      <c r="D52" s="109"/>
      <c r="E52" s="110" t="s">
        <v>211</v>
      </c>
      <c r="F52" s="162">
        <v>80000</v>
      </c>
      <c r="G52" s="88" t="s">
        <v>154</v>
      </c>
    </row>
    <row r="53" spans="1:7" ht="15.75">
      <c r="A53" s="57" t="s">
        <v>44</v>
      </c>
      <c r="B53" s="86"/>
      <c r="C53" s="60">
        <v>209389</v>
      </c>
      <c r="D53" s="109"/>
      <c r="E53" s="110" t="s">
        <v>211</v>
      </c>
      <c r="F53" s="162">
        <v>300000</v>
      </c>
      <c r="G53" s="88"/>
    </row>
    <row r="54" spans="1:7" ht="15.75">
      <c r="A54" s="57" t="s">
        <v>45</v>
      </c>
      <c r="B54" s="86"/>
      <c r="C54" s="60">
        <v>228202</v>
      </c>
      <c r="D54" s="109"/>
      <c r="E54" s="110" t="s">
        <v>211</v>
      </c>
      <c r="F54" s="162">
        <v>400000</v>
      </c>
      <c r="G54" s="88"/>
    </row>
    <row r="55" spans="1:7" ht="15.75">
      <c r="A55" s="57" t="s">
        <v>46</v>
      </c>
      <c r="B55" s="86"/>
      <c r="C55" s="60">
        <v>0</v>
      </c>
      <c r="D55" s="109"/>
      <c r="E55" s="110" t="s">
        <v>212</v>
      </c>
      <c r="F55" s="162"/>
      <c r="G55" s="88"/>
    </row>
    <row r="56" spans="1:7" ht="15.75">
      <c r="A56" s="57" t="s">
        <v>105</v>
      </c>
      <c r="B56" s="86"/>
      <c r="C56" s="60">
        <v>945064</v>
      </c>
      <c r="D56" s="109"/>
      <c r="E56" s="110" t="s">
        <v>212</v>
      </c>
      <c r="F56" s="162">
        <v>1000000</v>
      </c>
      <c r="G56" s="88" t="s">
        <v>120</v>
      </c>
    </row>
    <row r="57" spans="1:7" ht="15.75">
      <c r="A57" s="57" t="s">
        <v>59</v>
      </c>
      <c r="B57" s="86"/>
      <c r="C57" s="60">
        <v>361274</v>
      </c>
      <c r="D57" s="109"/>
      <c r="E57" s="110" t="s">
        <v>185</v>
      </c>
      <c r="F57" s="162">
        <v>400000</v>
      </c>
      <c r="G57" s="88"/>
    </row>
    <row r="58" spans="1:7" ht="15.75">
      <c r="A58" s="57" t="s">
        <v>49</v>
      </c>
      <c r="B58" s="86"/>
      <c r="C58" s="60">
        <v>2280838</v>
      </c>
      <c r="D58" s="109"/>
      <c r="E58" s="110"/>
      <c r="F58" s="162">
        <v>2034000</v>
      </c>
      <c r="G58" s="88" t="s">
        <v>269</v>
      </c>
    </row>
    <row r="59" spans="1:10" ht="15.75">
      <c r="A59" s="57" t="s">
        <v>48</v>
      </c>
      <c r="B59" s="86"/>
      <c r="C59" s="60"/>
      <c r="D59" s="109"/>
      <c r="E59" s="110"/>
      <c r="F59" s="162"/>
      <c r="G59" s="88" t="s">
        <v>190</v>
      </c>
      <c r="J59" s="159"/>
    </row>
    <row r="60" spans="1:7" ht="15.75">
      <c r="A60" s="57" t="s">
        <v>191</v>
      </c>
      <c r="B60" s="86"/>
      <c r="C60" s="60">
        <v>240600</v>
      </c>
      <c r="D60" s="109"/>
      <c r="E60" s="110"/>
      <c r="F60" s="162">
        <v>200000</v>
      </c>
      <c r="G60" s="88" t="s">
        <v>192</v>
      </c>
    </row>
    <row r="61" spans="1:7" ht="15.75">
      <c r="A61" s="57" t="s">
        <v>222</v>
      </c>
      <c r="B61" s="86"/>
      <c r="C61" s="60">
        <v>401900</v>
      </c>
      <c r="D61" s="109"/>
      <c r="E61" s="110"/>
      <c r="F61" s="162">
        <v>400000</v>
      </c>
      <c r="G61" s="88"/>
    </row>
    <row r="62" spans="1:7" ht="15.75">
      <c r="A62" s="57" t="s">
        <v>193</v>
      </c>
      <c r="B62" s="86"/>
      <c r="C62" s="60">
        <v>0</v>
      </c>
      <c r="D62" s="109"/>
      <c r="E62" s="110"/>
      <c r="F62" s="162">
        <v>0</v>
      </c>
      <c r="G62" s="88"/>
    </row>
    <row r="63" spans="1:7" ht="15.75">
      <c r="A63" s="68" t="s">
        <v>194</v>
      </c>
      <c r="B63" s="89"/>
      <c r="C63" s="150">
        <v>0</v>
      </c>
      <c r="D63" s="111"/>
      <c r="E63" s="112"/>
      <c r="F63" s="163">
        <v>0</v>
      </c>
      <c r="G63" s="90"/>
    </row>
    <row r="64" spans="1:7" ht="15.75">
      <c r="A64" s="15" t="s">
        <v>106</v>
      </c>
      <c r="B64" s="39"/>
      <c r="C64" s="151">
        <f>C35+C47+C60+C61</f>
        <v>15873038</v>
      </c>
      <c r="D64" s="113"/>
      <c r="E64" s="113"/>
      <c r="F64" s="164">
        <f>F35+F47+F60+F61</f>
        <v>16200000</v>
      </c>
      <c r="G64" s="40"/>
    </row>
    <row r="65" spans="1:7" ht="15.75">
      <c r="A65" s="15" t="s">
        <v>107</v>
      </c>
      <c r="B65" s="39"/>
      <c r="C65" s="151">
        <f>C33-C64</f>
        <v>95776</v>
      </c>
      <c r="D65" s="113"/>
      <c r="E65" s="114"/>
      <c r="F65" s="164">
        <f>F33-F64</f>
        <v>0</v>
      </c>
      <c r="G65" s="40"/>
    </row>
    <row r="66" spans="1:7" ht="15.75">
      <c r="A66" s="24" t="s">
        <v>131</v>
      </c>
      <c r="B66" s="25"/>
      <c r="C66" s="152"/>
      <c r="D66" s="118"/>
      <c r="E66" s="119"/>
      <c r="F66" s="166"/>
      <c r="G66" s="41"/>
    </row>
    <row r="67" spans="1:7" ht="15.75">
      <c r="A67" s="51" t="s">
        <v>53</v>
      </c>
      <c r="B67" s="84"/>
      <c r="C67" s="56"/>
      <c r="D67" s="115"/>
      <c r="E67" s="108"/>
      <c r="F67" s="165"/>
      <c r="G67" s="91"/>
    </row>
    <row r="68" spans="1:7" ht="15.75">
      <c r="A68" s="57" t="s">
        <v>20</v>
      </c>
      <c r="B68" s="86"/>
      <c r="C68" s="87">
        <v>15206055</v>
      </c>
      <c r="D68" s="109"/>
      <c r="E68" s="110"/>
      <c r="F68" s="162"/>
      <c r="G68" s="88"/>
    </row>
    <row r="69" spans="1:7" ht="15.75">
      <c r="A69" s="57" t="s">
        <v>54</v>
      </c>
      <c r="B69" s="86"/>
      <c r="C69" s="87">
        <v>0</v>
      </c>
      <c r="D69" s="109"/>
      <c r="E69" s="110"/>
      <c r="F69" s="162"/>
      <c r="G69" s="88"/>
    </row>
    <row r="70" spans="1:7" ht="15.75">
      <c r="A70" s="68" t="s">
        <v>55</v>
      </c>
      <c r="B70" s="89"/>
      <c r="C70" s="154"/>
      <c r="D70" s="111"/>
      <c r="E70" s="112"/>
      <c r="F70" s="163"/>
      <c r="G70" s="90"/>
    </row>
    <row r="71" spans="1:7" ht="15.75">
      <c r="A71" s="51" t="s">
        <v>56</v>
      </c>
      <c r="B71" s="84"/>
      <c r="C71" s="153"/>
      <c r="D71" s="115"/>
      <c r="E71" s="108"/>
      <c r="F71" s="165"/>
      <c r="G71" s="91"/>
    </row>
    <row r="72" spans="1:7" ht="15.75">
      <c r="A72" s="57" t="s">
        <v>132</v>
      </c>
      <c r="B72" s="86"/>
      <c r="C72" s="150">
        <v>0</v>
      </c>
      <c r="D72" s="109"/>
      <c r="E72" s="110"/>
      <c r="F72" s="162"/>
      <c r="G72" s="88"/>
    </row>
    <row r="73" spans="1:7" ht="15.75">
      <c r="A73" s="78" t="s">
        <v>133</v>
      </c>
      <c r="B73" s="92"/>
      <c r="C73" s="156">
        <v>0</v>
      </c>
      <c r="D73" s="120"/>
      <c r="E73" s="121"/>
      <c r="F73" s="163"/>
      <c r="G73" s="90"/>
    </row>
    <row r="74" spans="1:7" ht="15.75">
      <c r="A74" s="27" t="s">
        <v>108</v>
      </c>
      <c r="B74" s="42"/>
      <c r="C74" s="157">
        <v>15206055</v>
      </c>
      <c r="D74" s="122"/>
      <c r="E74" s="123"/>
      <c r="F74" s="164"/>
      <c r="G74" s="40"/>
    </row>
    <row r="75" spans="1:7" ht="15.75">
      <c r="A75" s="27" t="s">
        <v>109</v>
      </c>
      <c r="B75" s="42"/>
      <c r="C75" s="157">
        <f>C65+C68</f>
        <v>15301831</v>
      </c>
      <c r="D75" s="122"/>
      <c r="E75" s="123"/>
      <c r="F75" s="164"/>
      <c r="G75" s="40"/>
    </row>
    <row r="78" spans="1:7" ht="14.25">
      <c r="A78" s="104"/>
      <c r="B78" s="105"/>
      <c r="C78" s="103"/>
      <c r="D78" s="103"/>
      <c r="E78" s="106"/>
      <c r="F78" s="20"/>
      <c r="G78" s="102"/>
    </row>
    <row r="79" spans="1:7" ht="14.25">
      <c r="A79" s="104"/>
      <c r="B79" s="105"/>
      <c r="C79" s="103"/>
      <c r="D79" s="103"/>
      <c r="E79" s="106"/>
      <c r="F79" s="20"/>
      <c r="G79" s="102"/>
    </row>
    <row r="80" spans="1:7" ht="14.25">
      <c r="A80" s="99"/>
      <c r="B80" s="100"/>
      <c r="C80" s="20"/>
      <c r="D80" s="20"/>
      <c r="E80" s="20"/>
      <c r="F80" s="99"/>
      <c r="G80" s="100"/>
    </row>
    <row r="81" spans="1:7" ht="14.25">
      <c r="A81" s="99"/>
      <c r="B81" s="100"/>
      <c r="C81" s="20"/>
      <c r="D81" s="20"/>
      <c r="E81" s="20"/>
      <c r="F81" s="99"/>
      <c r="G81" s="100"/>
    </row>
    <row r="82" spans="1:7" ht="14.25">
      <c r="A82" s="99"/>
      <c r="B82" s="100"/>
      <c r="C82" s="20"/>
      <c r="D82" s="20"/>
      <c r="E82" s="20"/>
      <c r="F82" s="99"/>
      <c r="G82" s="100"/>
    </row>
    <row r="83" spans="1:7" ht="14.25">
      <c r="A83" s="99"/>
      <c r="B83" s="100"/>
      <c r="C83" s="20"/>
      <c r="D83" s="20"/>
      <c r="E83" s="20"/>
      <c r="F83" s="99"/>
      <c r="G83" s="100"/>
    </row>
    <row r="84" spans="1:7" ht="14.25">
      <c r="A84" s="99"/>
      <c r="B84" s="100"/>
      <c r="C84" s="20"/>
      <c r="D84" s="20"/>
      <c r="E84" s="20"/>
      <c r="F84" s="99"/>
      <c r="G84" s="100"/>
    </row>
    <row r="85" spans="1:7" ht="14.25">
      <c r="A85" s="99"/>
      <c r="B85" s="100"/>
      <c r="C85" s="20"/>
      <c r="D85" s="20"/>
      <c r="E85" s="20"/>
      <c r="F85" s="99"/>
      <c r="G85" s="100"/>
    </row>
    <row r="86" spans="1:7" ht="14.25">
      <c r="A86" s="99"/>
      <c r="B86" s="100"/>
      <c r="C86" s="20"/>
      <c r="D86" s="20"/>
      <c r="E86" s="20"/>
      <c r="F86" s="99"/>
      <c r="G86" s="100"/>
    </row>
    <row r="87" spans="1:7" ht="14.25">
      <c r="A87" s="99"/>
      <c r="B87" s="100"/>
      <c r="C87" s="20"/>
      <c r="D87" s="20"/>
      <c r="E87" s="20"/>
      <c r="F87" s="99"/>
      <c r="G87" s="100"/>
    </row>
    <row r="88" spans="1:7" ht="14.25">
      <c r="A88" s="99"/>
      <c r="B88" s="100"/>
      <c r="C88" s="20"/>
      <c r="D88" s="20"/>
      <c r="E88" s="20"/>
      <c r="F88" s="99"/>
      <c r="G88" s="100"/>
    </row>
    <row r="89" spans="1:7" ht="14.25">
      <c r="A89" s="99"/>
      <c r="B89" s="100"/>
      <c r="C89" s="20"/>
      <c r="D89" s="20"/>
      <c r="E89" s="20"/>
      <c r="F89" s="99"/>
      <c r="G89" s="100"/>
    </row>
    <row r="90" spans="1:7" ht="14.25">
      <c r="A90" s="99"/>
      <c r="B90" s="100"/>
      <c r="C90" s="20"/>
      <c r="D90" s="20"/>
      <c r="E90" s="20"/>
      <c r="F90" s="99"/>
      <c r="G90" s="100"/>
    </row>
    <row r="91" spans="1:7" ht="14.25">
      <c r="A91" s="99"/>
      <c r="B91" s="100"/>
      <c r="C91" s="20"/>
      <c r="D91" s="20"/>
      <c r="E91" s="20"/>
      <c r="F91" s="99"/>
      <c r="G91" s="100"/>
    </row>
    <row r="92" spans="1:7" ht="14.25">
      <c r="A92" s="99"/>
      <c r="B92" s="100"/>
      <c r="C92" s="20"/>
      <c r="D92" s="20"/>
      <c r="E92" s="20"/>
      <c r="F92" s="99"/>
      <c r="G92" s="100"/>
    </row>
    <row r="93" spans="1:7" ht="14.25">
      <c r="A93" s="99"/>
      <c r="B93" s="100"/>
      <c r="C93" s="20"/>
      <c r="D93" s="20"/>
      <c r="E93" s="20"/>
      <c r="F93" s="99"/>
      <c r="G93" s="100"/>
    </row>
    <row r="94" spans="1:7" ht="14.25">
      <c r="A94" s="99"/>
      <c r="B94" s="100"/>
      <c r="C94" s="20"/>
      <c r="D94" s="20"/>
      <c r="E94" s="20"/>
      <c r="F94" s="99"/>
      <c r="G94" s="100"/>
    </row>
    <row r="95" spans="1:7" ht="14.25">
      <c r="A95" s="99"/>
      <c r="B95" s="100"/>
      <c r="C95" s="20"/>
      <c r="D95" s="20"/>
      <c r="E95" s="20"/>
      <c r="F95" s="99"/>
      <c r="G95" s="100"/>
    </row>
    <row r="96" spans="1:7" ht="14.25">
      <c r="A96" s="99"/>
      <c r="B96" s="100"/>
      <c r="C96" s="20"/>
      <c r="D96" s="20"/>
      <c r="E96" s="20"/>
      <c r="F96" s="99"/>
      <c r="G96" s="100"/>
    </row>
    <row r="97" spans="1:7" ht="14.25">
      <c r="A97" s="99"/>
      <c r="B97" s="100"/>
      <c r="C97" s="20"/>
      <c r="D97" s="20"/>
      <c r="E97" s="20"/>
      <c r="F97" s="99"/>
      <c r="G97" s="100"/>
    </row>
    <row r="98" spans="1:7" ht="14.25">
      <c r="A98" s="99"/>
      <c r="B98" s="100"/>
      <c r="C98" s="20"/>
      <c r="D98" s="20"/>
      <c r="E98" s="20"/>
      <c r="F98" s="99"/>
      <c r="G98" s="100"/>
    </row>
    <row r="99" spans="1:7" ht="14.25">
      <c r="A99" s="99"/>
      <c r="B99" s="100"/>
      <c r="C99" s="20"/>
      <c r="D99" s="20"/>
      <c r="E99" s="20"/>
      <c r="F99" s="99"/>
      <c r="G99" s="100"/>
    </row>
    <row r="100" spans="1:7" ht="14.25">
      <c r="A100" s="99"/>
      <c r="B100" s="100"/>
      <c r="C100" s="20"/>
      <c r="D100" s="20"/>
      <c r="E100" s="20"/>
      <c r="F100" s="99"/>
      <c r="G100" s="100"/>
    </row>
    <row r="101" spans="1:7" ht="14.25">
      <c r="A101" s="99"/>
      <c r="B101" s="100"/>
      <c r="C101" s="20"/>
      <c r="D101" s="20"/>
      <c r="E101" s="20"/>
      <c r="F101" s="99"/>
      <c r="G101" s="100"/>
    </row>
    <row r="102" spans="1:7" ht="14.25">
      <c r="A102" s="99"/>
      <c r="B102" s="100"/>
      <c r="C102" s="20"/>
      <c r="D102" s="20"/>
      <c r="E102" s="20"/>
      <c r="F102" s="99"/>
      <c r="G102" s="100"/>
    </row>
    <row r="103" spans="1:7" ht="14.25">
      <c r="A103" s="99"/>
      <c r="B103" s="100"/>
      <c r="C103" s="20"/>
      <c r="D103" s="20"/>
      <c r="E103" s="20"/>
      <c r="F103" s="99"/>
      <c r="G103" s="100"/>
    </row>
    <row r="104" spans="1:7" ht="14.25">
      <c r="A104" s="99"/>
      <c r="B104" s="100"/>
      <c r="C104" s="20"/>
      <c r="D104" s="20"/>
      <c r="E104" s="20"/>
      <c r="F104" s="99"/>
      <c r="G104" s="100"/>
    </row>
    <row r="105" spans="1:7" ht="14.25">
      <c r="A105" s="99"/>
      <c r="B105" s="100"/>
      <c r="C105" s="20"/>
      <c r="D105" s="20"/>
      <c r="E105" s="20"/>
      <c r="F105" s="99"/>
      <c r="G105" s="100"/>
    </row>
    <row r="106" spans="1:7" ht="14.25">
      <c r="A106" s="99"/>
      <c r="B106" s="100"/>
      <c r="C106" s="20"/>
      <c r="D106" s="20"/>
      <c r="E106" s="20"/>
      <c r="F106" s="99"/>
      <c r="G106" s="100"/>
    </row>
    <row r="107" spans="1:7" ht="14.25">
      <c r="A107" s="99"/>
      <c r="B107" s="100"/>
      <c r="C107" s="20"/>
      <c r="D107" s="20"/>
      <c r="E107" s="20"/>
      <c r="F107" s="99"/>
      <c r="G107" s="100"/>
    </row>
    <row r="108" spans="1:7" ht="14.25">
      <c r="A108" s="99"/>
      <c r="B108" s="100"/>
      <c r="C108" s="20"/>
      <c r="D108" s="20"/>
      <c r="E108" s="20"/>
      <c r="F108" s="99"/>
      <c r="G108" s="100"/>
    </row>
    <row r="109" spans="1:7" ht="14.25">
      <c r="A109" s="99"/>
      <c r="B109" s="100"/>
      <c r="C109" s="20"/>
      <c r="D109" s="20"/>
      <c r="E109" s="20"/>
      <c r="F109" s="99"/>
      <c r="G109" s="100"/>
    </row>
    <row r="110" spans="1:7" ht="14.25">
      <c r="A110" s="99"/>
      <c r="B110" s="100"/>
      <c r="C110" s="20"/>
      <c r="D110" s="20"/>
      <c r="E110" s="20"/>
      <c r="F110" s="99"/>
      <c r="G110" s="100"/>
    </row>
    <row r="111" spans="1:7" ht="14.25">
      <c r="A111" s="99"/>
      <c r="B111" s="100"/>
      <c r="C111" s="20"/>
      <c r="D111" s="20"/>
      <c r="E111" s="20"/>
      <c r="F111" s="99"/>
      <c r="G111" s="100"/>
    </row>
    <row r="112" spans="1:7" ht="14.25">
      <c r="A112" s="99"/>
      <c r="B112" s="100"/>
      <c r="C112" s="20"/>
      <c r="D112" s="20"/>
      <c r="E112" s="20"/>
      <c r="F112" s="99"/>
      <c r="G112" s="100"/>
    </row>
    <row r="113" spans="1:7" ht="14.25">
      <c r="A113" s="99"/>
      <c r="B113" s="100"/>
      <c r="C113" s="20"/>
      <c r="D113" s="20"/>
      <c r="E113" s="20"/>
      <c r="F113" s="99"/>
      <c r="G113" s="100"/>
    </row>
    <row r="114" spans="1:7" ht="14.25">
      <c r="A114" s="99"/>
      <c r="B114" s="100"/>
      <c r="C114" s="20"/>
      <c r="D114" s="20"/>
      <c r="E114" s="20"/>
      <c r="F114" s="99"/>
      <c r="G114" s="100"/>
    </row>
    <row r="115" spans="1:7" ht="14.25">
      <c r="A115" s="99"/>
      <c r="B115" s="100"/>
      <c r="C115" s="20"/>
      <c r="D115" s="20"/>
      <c r="E115" s="20"/>
      <c r="F115" s="99"/>
      <c r="G115" s="100"/>
    </row>
    <row r="116" spans="1:7" ht="14.25">
      <c r="A116" s="99"/>
      <c r="B116" s="100"/>
      <c r="C116" s="20"/>
      <c r="D116" s="20"/>
      <c r="E116" s="20"/>
      <c r="F116" s="99"/>
      <c r="G116" s="100"/>
    </row>
    <row r="117" spans="1:7" ht="14.25">
      <c r="A117" s="99"/>
      <c r="B117" s="100"/>
      <c r="C117" s="20"/>
      <c r="D117" s="20"/>
      <c r="E117" s="20"/>
      <c r="F117" s="99"/>
      <c r="G117" s="100"/>
    </row>
    <row r="118" spans="1:7" ht="14.25">
      <c r="A118" s="99"/>
      <c r="B118" s="100"/>
      <c r="C118" s="20"/>
      <c r="D118" s="20"/>
      <c r="E118" s="20"/>
      <c r="F118" s="99"/>
      <c r="G118" s="100"/>
    </row>
    <row r="119" spans="1:7" ht="14.25">
      <c r="A119" s="99"/>
      <c r="B119" s="100"/>
      <c r="C119" s="20"/>
      <c r="D119" s="20"/>
      <c r="E119" s="20"/>
      <c r="F119" s="99"/>
      <c r="G119" s="100"/>
    </row>
    <row r="120" spans="1:7" ht="14.25">
      <c r="A120" s="99"/>
      <c r="B120" s="100"/>
      <c r="C120" s="20"/>
      <c r="D120" s="20"/>
      <c r="E120" s="20"/>
      <c r="F120" s="99"/>
      <c r="G120" s="100"/>
    </row>
    <row r="121" spans="1:7" ht="14.25">
      <c r="A121" s="99"/>
      <c r="B121" s="100"/>
      <c r="C121" s="20"/>
      <c r="D121" s="20"/>
      <c r="E121" s="20"/>
      <c r="F121" s="99"/>
      <c r="G121" s="100"/>
    </row>
    <row r="122" spans="1:7" ht="14.25">
      <c r="A122" s="99"/>
      <c r="B122" s="100"/>
      <c r="C122" s="20"/>
      <c r="D122" s="20"/>
      <c r="E122" s="20"/>
      <c r="F122" s="99"/>
      <c r="G122" s="100"/>
    </row>
    <row r="123" spans="1:7" ht="14.25">
      <c r="A123" s="99"/>
      <c r="B123" s="100"/>
      <c r="C123" s="20"/>
      <c r="D123" s="20"/>
      <c r="E123" s="20"/>
      <c r="F123" s="99"/>
      <c r="G123" s="100"/>
    </row>
    <row r="124" spans="1:7" ht="14.25">
      <c r="A124" s="99"/>
      <c r="B124" s="100"/>
      <c r="C124" s="20"/>
      <c r="D124" s="20"/>
      <c r="E124" s="20"/>
      <c r="F124" s="99"/>
      <c r="G124" s="100"/>
    </row>
    <row r="125" spans="1:7" ht="14.25">
      <c r="A125" s="99"/>
      <c r="B125" s="100"/>
      <c r="C125" s="20"/>
      <c r="D125" s="20"/>
      <c r="E125" s="20"/>
      <c r="F125" s="99"/>
      <c r="G125" s="100"/>
    </row>
    <row r="126" spans="1:7" ht="14.25">
      <c r="A126" s="99"/>
      <c r="B126" s="100"/>
      <c r="C126" s="20"/>
      <c r="D126" s="20"/>
      <c r="E126" s="20"/>
      <c r="F126" s="99"/>
      <c r="G126" s="100"/>
    </row>
    <row r="127" spans="1:7" ht="14.25">
      <c r="A127" s="99"/>
      <c r="B127" s="100"/>
      <c r="C127" s="20"/>
      <c r="D127" s="20"/>
      <c r="E127" s="20"/>
      <c r="F127" s="99"/>
      <c r="G127" s="100"/>
    </row>
    <row r="128" spans="1:7" ht="14.25">
      <c r="A128" s="99"/>
      <c r="B128" s="100"/>
      <c r="C128" s="20"/>
      <c r="D128" s="20"/>
      <c r="E128" s="20"/>
      <c r="F128" s="99"/>
      <c r="G128" s="100"/>
    </row>
    <row r="129" spans="1:7" ht="14.25">
      <c r="A129" s="99"/>
      <c r="B129" s="100"/>
      <c r="C129" s="20"/>
      <c r="D129" s="20"/>
      <c r="E129" s="20"/>
      <c r="F129" s="99"/>
      <c r="G129" s="100"/>
    </row>
    <row r="130" spans="1:7" ht="14.25">
      <c r="A130" s="99"/>
      <c r="B130" s="100"/>
      <c r="C130" s="20"/>
      <c r="D130" s="20"/>
      <c r="E130" s="20"/>
      <c r="F130" s="99"/>
      <c r="G130" s="100"/>
    </row>
    <row r="131" spans="1:7" ht="14.25">
      <c r="A131" s="99"/>
      <c r="B131" s="100"/>
      <c r="C131" s="20"/>
      <c r="D131" s="20"/>
      <c r="E131" s="20"/>
      <c r="F131" s="99"/>
      <c r="G131" s="100"/>
    </row>
    <row r="132" spans="1:7" ht="14.25">
      <c r="A132" s="99"/>
      <c r="B132" s="100"/>
      <c r="C132" s="20"/>
      <c r="D132" s="20"/>
      <c r="E132" s="20"/>
      <c r="F132" s="99"/>
      <c r="G132" s="100"/>
    </row>
    <row r="133" spans="1:7" ht="14.25">
      <c r="A133" s="99"/>
      <c r="B133" s="100"/>
      <c r="C133" s="20"/>
      <c r="D133" s="20"/>
      <c r="E133" s="20"/>
      <c r="F133" s="99"/>
      <c r="G133" s="100"/>
    </row>
    <row r="134" spans="1:7" ht="14.25">
      <c r="A134" s="99"/>
      <c r="B134" s="100"/>
      <c r="C134" s="20"/>
      <c r="D134" s="20"/>
      <c r="E134" s="20"/>
      <c r="F134" s="99"/>
      <c r="G134" s="100"/>
    </row>
    <row r="135" spans="1:7" ht="14.25">
      <c r="A135" s="99"/>
      <c r="B135" s="100"/>
      <c r="C135" s="20"/>
      <c r="D135" s="20"/>
      <c r="E135" s="20"/>
      <c r="F135" s="99"/>
      <c r="G135" s="100"/>
    </row>
    <row r="136" spans="1:7" ht="14.25">
      <c r="A136" s="99"/>
      <c r="B136" s="100"/>
      <c r="C136" s="20"/>
      <c r="D136" s="20"/>
      <c r="E136" s="20"/>
      <c r="F136" s="99"/>
      <c r="G136" s="100"/>
    </row>
    <row r="137" spans="1:7" ht="14.25">
      <c r="A137" s="99"/>
      <c r="B137" s="100"/>
      <c r="C137" s="20"/>
      <c r="D137" s="20"/>
      <c r="E137" s="20"/>
      <c r="F137" s="99"/>
      <c r="G137" s="100"/>
    </row>
    <row r="138" spans="1:7" ht="14.25">
      <c r="A138" s="99"/>
      <c r="B138" s="100"/>
      <c r="C138" s="20"/>
      <c r="D138" s="20"/>
      <c r="E138" s="20"/>
      <c r="F138" s="99"/>
      <c r="G138" s="100"/>
    </row>
    <row r="139" spans="1:7" ht="14.25">
      <c r="A139" s="99"/>
      <c r="B139" s="100"/>
      <c r="C139" s="20"/>
      <c r="D139" s="20"/>
      <c r="E139" s="20"/>
      <c r="F139" s="99"/>
      <c r="G139" s="100"/>
    </row>
    <row r="140" spans="1:7" ht="14.25">
      <c r="A140" s="99"/>
      <c r="B140" s="100"/>
      <c r="C140" s="20"/>
      <c r="D140" s="20"/>
      <c r="E140" s="20"/>
      <c r="F140" s="99"/>
      <c r="G140" s="100"/>
    </row>
    <row r="141" spans="1:7" ht="14.25">
      <c r="A141" s="99"/>
      <c r="B141" s="100"/>
      <c r="C141" s="20"/>
      <c r="D141" s="20"/>
      <c r="E141" s="20"/>
      <c r="F141" s="99"/>
      <c r="G141" s="100"/>
    </row>
    <row r="142" spans="1:7" ht="14.25">
      <c r="A142" s="99"/>
      <c r="B142" s="100"/>
      <c r="C142" s="20"/>
      <c r="D142" s="20"/>
      <c r="E142" s="20"/>
      <c r="F142" s="99"/>
      <c r="G142" s="100"/>
    </row>
    <row r="143" spans="1:7" ht="14.25">
      <c r="A143" s="99"/>
      <c r="B143" s="100"/>
      <c r="C143" s="20"/>
      <c r="D143" s="20"/>
      <c r="E143" s="20"/>
      <c r="F143" s="99"/>
      <c r="G143" s="100"/>
    </row>
    <row r="144" spans="1:7" ht="14.25">
      <c r="A144" s="99"/>
      <c r="B144" s="100"/>
      <c r="C144" s="20"/>
      <c r="D144" s="20"/>
      <c r="E144" s="20"/>
      <c r="F144" s="99"/>
      <c r="G144" s="100"/>
    </row>
    <row r="145" spans="1:7" ht="14.25">
      <c r="A145" s="99"/>
      <c r="B145" s="100"/>
      <c r="C145" s="20"/>
      <c r="D145" s="20"/>
      <c r="E145" s="20"/>
      <c r="F145" s="99"/>
      <c r="G145" s="100"/>
    </row>
    <row r="146" spans="1:7" ht="14.25">
      <c r="A146" s="99"/>
      <c r="B146" s="100"/>
      <c r="C146" s="20"/>
      <c r="D146" s="20"/>
      <c r="E146" s="20"/>
      <c r="F146" s="99"/>
      <c r="G146" s="100"/>
    </row>
    <row r="147" spans="1:7" ht="14.25">
      <c r="A147" s="99"/>
      <c r="B147" s="100"/>
      <c r="C147" s="20"/>
      <c r="D147" s="20"/>
      <c r="E147" s="20"/>
      <c r="F147" s="99"/>
      <c r="G147" s="100"/>
    </row>
    <row r="148" spans="1:7" ht="14.25">
      <c r="A148" s="99"/>
      <c r="B148" s="100"/>
      <c r="C148" s="20"/>
      <c r="D148" s="20"/>
      <c r="E148" s="20"/>
      <c r="F148" s="99"/>
      <c r="G148" s="100"/>
    </row>
    <row r="149" spans="1:7" ht="14.25">
      <c r="A149" s="99"/>
      <c r="B149" s="100"/>
      <c r="C149" s="20"/>
      <c r="D149" s="20"/>
      <c r="E149" s="20"/>
      <c r="F149" s="99"/>
      <c r="G149" s="100"/>
    </row>
    <row r="150" spans="1:7" ht="14.25">
      <c r="A150" s="99"/>
      <c r="B150" s="100"/>
      <c r="C150" s="20"/>
      <c r="D150" s="20"/>
      <c r="E150" s="20"/>
      <c r="F150" s="99"/>
      <c r="G150" s="100"/>
    </row>
    <row r="151" spans="1:7" ht="14.25">
      <c r="A151" s="99"/>
      <c r="B151" s="100"/>
      <c r="C151" s="20"/>
      <c r="D151" s="20"/>
      <c r="E151" s="20"/>
      <c r="F151" s="99"/>
      <c r="G151" s="100"/>
    </row>
    <row r="152" spans="1:7" ht="14.25">
      <c r="A152" s="99"/>
      <c r="B152" s="100"/>
      <c r="C152" s="20"/>
      <c r="D152" s="20"/>
      <c r="E152" s="20"/>
      <c r="F152" s="99"/>
      <c r="G152" s="100"/>
    </row>
    <row r="153" spans="1:7" ht="14.25">
      <c r="A153" s="99"/>
      <c r="B153" s="100"/>
      <c r="C153" s="20"/>
      <c r="D153" s="20"/>
      <c r="E153" s="20"/>
      <c r="F153" s="99"/>
      <c r="G153" s="100"/>
    </row>
    <row r="154" spans="1:7" ht="14.25">
      <c r="A154" s="99"/>
      <c r="B154" s="100"/>
      <c r="C154" s="20"/>
      <c r="D154" s="20"/>
      <c r="E154" s="20"/>
      <c r="F154" s="99"/>
      <c r="G154" s="100"/>
    </row>
    <row r="155" spans="1:7" ht="14.25">
      <c r="A155" s="99"/>
      <c r="B155" s="100"/>
      <c r="C155" s="20"/>
      <c r="D155" s="20"/>
      <c r="E155" s="20"/>
      <c r="F155" s="99"/>
      <c r="G155" s="100"/>
    </row>
    <row r="156" spans="1:7" ht="14.25">
      <c r="A156" s="99"/>
      <c r="B156" s="100"/>
      <c r="C156" s="20"/>
      <c r="D156" s="20"/>
      <c r="E156" s="20"/>
      <c r="F156" s="99"/>
      <c r="G156" s="100"/>
    </row>
    <row r="157" spans="1:7" ht="14.25">
      <c r="A157" s="99"/>
      <c r="B157" s="100"/>
      <c r="C157" s="20"/>
      <c r="D157" s="20"/>
      <c r="E157" s="20"/>
      <c r="F157" s="99"/>
      <c r="G157" s="100"/>
    </row>
    <row r="158" spans="1:7" ht="14.25">
      <c r="A158" s="99"/>
      <c r="B158" s="100"/>
      <c r="C158" s="20"/>
      <c r="D158" s="20"/>
      <c r="E158" s="20"/>
      <c r="F158" s="99"/>
      <c r="G158" s="100"/>
    </row>
    <row r="159" spans="1:7" ht="14.25">
      <c r="A159" s="99"/>
      <c r="B159" s="100"/>
      <c r="C159" s="20"/>
      <c r="D159" s="20"/>
      <c r="E159" s="20"/>
      <c r="F159" s="99"/>
      <c r="G159" s="100"/>
    </row>
    <row r="160" spans="1:7" ht="14.25">
      <c r="A160" s="99"/>
      <c r="B160" s="100"/>
      <c r="C160" s="20"/>
      <c r="D160" s="20"/>
      <c r="E160" s="20"/>
      <c r="F160" s="99"/>
      <c r="G160" s="100"/>
    </row>
    <row r="161" spans="1:7" ht="14.25">
      <c r="A161" s="99"/>
      <c r="B161" s="100"/>
      <c r="C161" s="20"/>
      <c r="D161" s="20"/>
      <c r="E161" s="20"/>
      <c r="F161" s="99"/>
      <c r="G161" s="100"/>
    </row>
    <row r="162" spans="1:7" ht="14.25">
      <c r="A162" s="99"/>
      <c r="B162" s="100"/>
      <c r="C162" s="20"/>
      <c r="D162" s="20"/>
      <c r="E162" s="20"/>
      <c r="F162" s="99"/>
      <c r="G162" s="100"/>
    </row>
    <row r="163" spans="1:7" ht="14.25">
      <c r="A163" s="99"/>
      <c r="B163" s="100"/>
      <c r="C163" s="20"/>
      <c r="D163" s="20"/>
      <c r="E163" s="20"/>
      <c r="F163" s="99"/>
      <c r="G163" s="100"/>
    </row>
    <row r="164" spans="1:7" ht="14.25">
      <c r="A164" s="99"/>
      <c r="B164" s="100"/>
      <c r="C164" s="20"/>
      <c r="D164" s="20"/>
      <c r="E164" s="20"/>
      <c r="F164" s="99"/>
      <c r="G164" s="100"/>
    </row>
    <row r="165" spans="1:7" ht="14.25">
      <c r="A165" s="99"/>
      <c r="B165" s="100"/>
      <c r="C165" s="20"/>
      <c r="D165" s="20"/>
      <c r="E165" s="20"/>
      <c r="F165" s="99"/>
      <c r="G165" s="100"/>
    </row>
    <row r="166" spans="1:7" ht="14.25">
      <c r="A166" s="99"/>
      <c r="B166" s="100"/>
      <c r="C166" s="20"/>
      <c r="D166" s="20"/>
      <c r="E166" s="20"/>
      <c r="F166" s="99"/>
      <c r="G166" s="100"/>
    </row>
    <row r="167" spans="1:7" ht="14.25">
      <c r="A167" s="99"/>
      <c r="B167" s="100"/>
      <c r="C167" s="20"/>
      <c r="D167" s="20"/>
      <c r="E167" s="20"/>
      <c r="F167" s="99"/>
      <c r="G167" s="100"/>
    </row>
    <row r="168" spans="1:7" ht="14.25">
      <c r="A168" s="99"/>
      <c r="B168" s="100"/>
      <c r="C168" s="20"/>
      <c r="D168" s="20"/>
      <c r="E168" s="20"/>
      <c r="F168" s="99"/>
      <c r="G168" s="100"/>
    </row>
    <row r="169" spans="1:7" ht="14.25">
      <c r="A169" s="99"/>
      <c r="B169" s="100"/>
      <c r="C169" s="20"/>
      <c r="D169" s="20"/>
      <c r="E169" s="20"/>
      <c r="F169" s="99"/>
      <c r="G169" s="100"/>
    </row>
    <row r="170" spans="1:7" ht="14.25">
      <c r="A170" s="99"/>
      <c r="B170" s="100"/>
      <c r="C170" s="20"/>
      <c r="D170" s="20"/>
      <c r="E170" s="20"/>
      <c r="F170" s="99"/>
      <c r="G170" s="100"/>
    </row>
    <row r="171" spans="1:7" ht="14.25">
      <c r="A171" s="99"/>
      <c r="B171" s="100"/>
      <c r="C171" s="20"/>
      <c r="D171" s="20"/>
      <c r="E171" s="20"/>
      <c r="F171" s="99"/>
      <c r="G171" s="100"/>
    </row>
    <row r="172" spans="1:7" ht="14.25">
      <c r="A172" s="99"/>
      <c r="B172" s="100"/>
      <c r="C172" s="20"/>
      <c r="D172" s="20"/>
      <c r="E172" s="20"/>
      <c r="F172" s="99"/>
      <c r="G172" s="100"/>
    </row>
    <row r="173" spans="1:7" ht="14.25">
      <c r="A173" s="99"/>
      <c r="B173" s="100"/>
      <c r="C173" s="20"/>
      <c r="D173" s="20"/>
      <c r="E173" s="20"/>
      <c r="F173" s="99"/>
      <c r="G173" s="100"/>
    </row>
    <row r="174" spans="1:7" ht="14.25">
      <c r="A174" s="99"/>
      <c r="B174" s="100"/>
      <c r="C174" s="20"/>
      <c r="D174" s="20"/>
      <c r="E174" s="20"/>
      <c r="F174" s="99"/>
      <c r="G174" s="100"/>
    </row>
    <row r="175" spans="1:7" ht="14.25">
      <c r="A175" s="99"/>
      <c r="B175" s="100"/>
      <c r="C175" s="20"/>
      <c r="D175" s="20"/>
      <c r="E175" s="20"/>
      <c r="F175" s="99"/>
      <c r="G175" s="100"/>
    </row>
    <row r="176" spans="1:7" ht="14.25">
      <c r="A176" s="99"/>
      <c r="B176" s="100"/>
      <c r="C176" s="20"/>
      <c r="D176" s="20"/>
      <c r="E176" s="20"/>
      <c r="F176" s="99"/>
      <c r="G176" s="100"/>
    </row>
    <row r="177" spans="1:7" ht="14.25">
      <c r="A177" s="99"/>
      <c r="B177" s="100"/>
      <c r="C177" s="20"/>
      <c r="D177" s="20"/>
      <c r="E177" s="20"/>
      <c r="F177" s="99"/>
      <c r="G177" s="100"/>
    </row>
    <row r="178" spans="1:7" ht="14.25">
      <c r="A178" s="99"/>
      <c r="B178" s="100"/>
      <c r="C178" s="20"/>
      <c r="D178" s="20"/>
      <c r="E178" s="20"/>
      <c r="F178" s="99"/>
      <c r="G178" s="100"/>
    </row>
    <row r="179" spans="1:7" ht="14.25">
      <c r="A179" s="99"/>
      <c r="B179" s="100"/>
      <c r="C179" s="20"/>
      <c r="D179" s="20"/>
      <c r="E179" s="20"/>
      <c r="F179" s="99"/>
      <c r="G179" s="100"/>
    </row>
    <row r="180" spans="1:7" ht="14.25">
      <c r="A180" s="99"/>
      <c r="B180" s="100"/>
      <c r="C180" s="20"/>
      <c r="D180" s="20"/>
      <c r="E180" s="20"/>
      <c r="F180" s="99"/>
      <c r="G180" s="100"/>
    </row>
    <row r="181" spans="1:7" ht="14.25">
      <c r="A181" s="99"/>
      <c r="B181" s="100"/>
      <c r="C181" s="20"/>
      <c r="D181" s="20"/>
      <c r="E181" s="20"/>
      <c r="F181" s="99"/>
      <c r="G181" s="100"/>
    </row>
    <row r="182" spans="1:7" ht="14.25">
      <c r="A182" s="99"/>
      <c r="B182" s="100"/>
      <c r="C182" s="20"/>
      <c r="D182" s="20"/>
      <c r="E182" s="20"/>
      <c r="F182" s="99"/>
      <c r="G182" s="100"/>
    </row>
    <row r="183" spans="1:7" ht="14.25">
      <c r="A183" s="99"/>
      <c r="B183" s="100"/>
      <c r="C183" s="20"/>
      <c r="D183" s="20"/>
      <c r="E183" s="20"/>
      <c r="F183" s="99"/>
      <c r="G183" s="100"/>
    </row>
    <row r="184" spans="1:7" ht="14.25">
      <c r="A184" s="99"/>
      <c r="B184" s="100"/>
      <c r="C184" s="20"/>
      <c r="D184" s="20"/>
      <c r="E184" s="20"/>
      <c r="F184" s="99"/>
      <c r="G184" s="100"/>
    </row>
    <row r="185" spans="1:7" ht="14.25">
      <c r="A185" s="99"/>
      <c r="B185" s="100"/>
      <c r="C185" s="20"/>
      <c r="D185" s="20"/>
      <c r="E185" s="20"/>
      <c r="F185" s="99"/>
      <c r="G185" s="100"/>
    </row>
    <row r="186" spans="1:7" ht="14.25">
      <c r="A186" s="99"/>
      <c r="B186" s="100"/>
      <c r="C186" s="20"/>
      <c r="D186" s="20"/>
      <c r="E186" s="20"/>
      <c r="F186" s="99"/>
      <c r="G186" s="100"/>
    </row>
    <row r="187" spans="1:7" ht="14.25">
      <c r="A187" s="99"/>
      <c r="B187" s="100"/>
      <c r="C187" s="20"/>
      <c r="D187" s="20"/>
      <c r="E187" s="20"/>
      <c r="F187" s="99"/>
      <c r="G187" s="100"/>
    </row>
    <row r="188" spans="1:7" ht="14.25">
      <c r="A188" s="99"/>
      <c r="B188" s="100"/>
      <c r="C188" s="20"/>
      <c r="D188" s="20"/>
      <c r="E188" s="20"/>
      <c r="F188" s="99"/>
      <c r="G188" s="100"/>
    </row>
    <row r="189" spans="1:7" ht="14.25">
      <c r="A189" s="99"/>
      <c r="B189" s="100"/>
      <c r="C189" s="20"/>
      <c r="D189" s="20"/>
      <c r="E189" s="20"/>
      <c r="F189" s="99"/>
      <c r="G189" s="100"/>
    </row>
    <row r="190" spans="1:7" ht="14.25">
      <c r="A190" s="99"/>
      <c r="B190" s="100"/>
      <c r="C190" s="20"/>
      <c r="D190" s="20"/>
      <c r="E190" s="20"/>
      <c r="F190" s="99"/>
      <c r="G190" s="100"/>
    </row>
    <row r="191" spans="1:7" ht="14.25">
      <c r="A191" s="99"/>
      <c r="B191" s="100"/>
      <c r="C191" s="20"/>
      <c r="D191" s="20"/>
      <c r="E191" s="20"/>
      <c r="F191" s="99"/>
      <c r="G191" s="100"/>
    </row>
    <row r="192" spans="1:7" ht="14.25">
      <c r="A192" s="99"/>
      <c r="B192" s="100"/>
      <c r="C192" s="20"/>
      <c r="D192" s="20"/>
      <c r="E192" s="20"/>
      <c r="F192" s="99"/>
      <c r="G192" s="100"/>
    </row>
    <row r="193" spans="1:7" ht="14.25">
      <c r="A193" s="99"/>
      <c r="B193" s="100"/>
      <c r="C193" s="20"/>
      <c r="D193" s="20"/>
      <c r="E193" s="20"/>
      <c r="F193" s="99"/>
      <c r="G193" s="100"/>
    </row>
    <row r="194" spans="1:7" ht="14.25">
      <c r="A194" s="99"/>
      <c r="B194" s="100"/>
      <c r="C194" s="20"/>
      <c r="D194" s="20"/>
      <c r="E194" s="20"/>
      <c r="F194" s="99"/>
      <c r="G194" s="100"/>
    </row>
    <row r="195" spans="1:7" ht="14.25">
      <c r="A195" s="99"/>
      <c r="B195" s="100"/>
      <c r="C195" s="20"/>
      <c r="D195" s="20"/>
      <c r="E195" s="20"/>
      <c r="F195" s="99"/>
      <c r="G195" s="100"/>
    </row>
    <row r="196" spans="1:7" ht="14.25">
      <c r="A196" s="99"/>
      <c r="B196" s="100"/>
      <c r="C196" s="20"/>
      <c r="D196" s="20"/>
      <c r="E196" s="20"/>
      <c r="F196" s="99"/>
      <c r="G196" s="100"/>
    </row>
    <row r="197" spans="1:7" ht="14.25">
      <c r="A197" s="99"/>
      <c r="B197" s="100"/>
      <c r="C197" s="20"/>
      <c r="D197" s="20"/>
      <c r="E197" s="20"/>
      <c r="F197" s="99"/>
      <c r="G197" s="100"/>
    </row>
    <row r="198" spans="1:7" ht="14.25">
      <c r="A198" s="99"/>
      <c r="B198" s="100"/>
      <c r="C198" s="20"/>
      <c r="D198" s="20"/>
      <c r="E198" s="20"/>
      <c r="F198" s="99"/>
      <c r="G198" s="100"/>
    </row>
    <row r="199" spans="1:7" ht="14.25">
      <c r="A199" s="99"/>
      <c r="B199" s="100"/>
      <c r="C199" s="20"/>
      <c r="D199" s="20"/>
      <c r="E199" s="20"/>
      <c r="F199" s="99"/>
      <c r="G199" s="100"/>
    </row>
    <row r="200" spans="1:7" ht="14.25">
      <c r="A200" s="99"/>
      <c r="B200" s="100"/>
      <c r="C200" s="20"/>
      <c r="D200" s="20"/>
      <c r="E200" s="20"/>
      <c r="F200" s="99"/>
      <c r="G200" s="100"/>
    </row>
    <row r="201" spans="1:7" ht="14.25">
      <c r="A201" s="99"/>
      <c r="B201" s="100"/>
      <c r="C201" s="20"/>
      <c r="D201" s="20"/>
      <c r="E201" s="20"/>
      <c r="F201" s="99"/>
      <c r="G201" s="100"/>
    </row>
    <row r="202" spans="1:7" ht="14.25">
      <c r="A202" s="99"/>
      <c r="B202" s="100"/>
      <c r="C202" s="20"/>
      <c r="D202" s="20"/>
      <c r="E202" s="20"/>
      <c r="F202" s="99"/>
      <c r="G202" s="100"/>
    </row>
    <row r="203" spans="1:7" ht="14.25">
      <c r="A203" s="99"/>
      <c r="B203" s="100"/>
      <c r="C203" s="20"/>
      <c r="D203" s="20"/>
      <c r="E203" s="20"/>
      <c r="F203" s="99"/>
      <c r="G203" s="100"/>
    </row>
    <row r="204" spans="1:7" ht="14.25">
      <c r="A204" s="99"/>
      <c r="B204" s="100"/>
      <c r="C204" s="20"/>
      <c r="D204" s="20"/>
      <c r="E204" s="20"/>
      <c r="F204" s="99"/>
      <c r="G204" s="100"/>
    </row>
    <row r="205" spans="1:7" ht="14.25">
      <c r="A205" s="99"/>
      <c r="B205" s="100"/>
      <c r="C205" s="20"/>
      <c r="D205" s="20"/>
      <c r="E205" s="20"/>
      <c r="F205" s="99"/>
      <c r="G205" s="100"/>
    </row>
    <row r="206" spans="1:7" ht="14.25">
      <c r="A206" s="99"/>
      <c r="B206" s="100"/>
      <c r="C206" s="20"/>
      <c r="D206" s="20"/>
      <c r="E206" s="20"/>
      <c r="F206" s="99"/>
      <c r="G206" s="100"/>
    </row>
    <row r="207" spans="1:7" ht="14.25">
      <c r="A207" s="99"/>
      <c r="B207" s="100"/>
      <c r="C207" s="20"/>
      <c r="D207" s="20"/>
      <c r="E207" s="20"/>
      <c r="F207" s="99"/>
      <c r="G207" s="100"/>
    </row>
    <row r="208" spans="1:7" ht="14.25">
      <c r="A208" s="99"/>
      <c r="B208" s="100"/>
      <c r="C208" s="20"/>
      <c r="D208" s="20"/>
      <c r="E208" s="20"/>
      <c r="F208" s="99"/>
      <c r="G208" s="100"/>
    </row>
    <row r="209" spans="1:7" ht="14.25">
      <c r="A209" s="99"/>
      <c r="B209" s="100"/>
      <c r="C209" s="20"/>
      <c r="D209" s="20"/>
      <c r="E209" s="20"/>
      <c r="F209" s="99"/>
      <c r="G209" s="100"/>
    </row>
    <row r="210" spans="1:7" ht="14.25">
      <c r="A210" s="99"/>
      <c r="B210" s="100"/>
      <c r="C210" s="20"/>
      <c r="D210" s="20"/>
      <c r="E210" s="20"/>
      <c r="F210" s="99"/>
      <c r="G210" s="100"/>
    </row>
    <row r="211" spans="1:7" ht="14.25">
      <c r="A211" s="99"/>
      <c r="B211" s="100"/>
      <c r="C211" s="20"/>
      <c r="D211" s="20"/>
      <c r="E211" s="20"/>
      <c r="F211" s="99"/>
      <c r="G211" s="100"/>
    </row>
    <row r="212" spans="1:7" ht="14.25">
      <c r="A212" s="99"/>
      <c r="B212" s="100"/>
      <c r="C212" s="20"/>
      <c r="D212" s="20"/>
      <c r="E212" s="20"/>
      <c r="F212" s="99"/>
      <c r="G212" s="100"/>
    </row>
    <row r="213" spans="1:7" ht="14.25">
      <c r="A213" s="99"/>
      <c r="B213" s="100"/>
      <c r="C213" s="20"/>
      <c r="D213" s="20"/>
      <c r="E213" s="20"/>
      <c r="F213" s="99"/>
      <c r="G213" s="100"/>
    </row>
    <row r="214" spans="1:7" ht="14.25">
      <c r="A214" s="99"/>
      <c r="B214" s="100"/>
      <c r="C214" s="20"/>
      <c r="D214" s="20"/>
      <c r="E214" s="20"/>
      <c r="F214" s="99"/>
      <c r="G214" s="100"/>
    </row>
    <row r="215" spans="1:7" ht="14.25">
      <c r="A215" s="99"/>
      <c r="B215" s="100"/>
      <c r="C215" s="20"/>
      <c r="D215" s="20"/>
      <c r="E215" s="20"/>
      <c r="F215" s="99"/>
      <c r="G215" s="100"/>
    </row>
    <row r="216" spans="1:7" ht="14.25">
      <c r="A216" s="99"/>
      <c r="B216" s="100"/>
      <c r="C216" s="20"/>
      <c r="D216" s="20"/>
      <c r="E216" s="20"/>
      <c r="F216" s="99"/>
      <c r="G216" s="100"/>
    </row>
    <row r="217" spans="1:7" ht="14.25">
      <c r="A217" s="99"/>
      <c r="B217" s="100"/>
      <c r="C217" s="20"/>
      <c r="D217" s="20"/>
      <c r="E217" s="20"/>
      <c r="F217" s="99"/>
      <c r="G217" s="100"/>
    </row>
    <row r="218" spans="1:7" ht="14.25">
      <c r="A218" s="99"/>
      <c r="B218" s="100"/>
      <c r="C218" s="20"/>
      <c r="D218" s="20"/>
      <c r="E218" s="20"/>
      <c r="F218" s="99"/>
      <c r="G218" s="100"/>
    </row>
    <row r="219" spans="1:7" ht="14.25">
      <c r="A219" s="99"/>
      <c r="B219" s="100"/>
      <c r="C219" s="20"/>
      <c r="D219" s="20"/>
      <c r="E219" s="20"/>
      <c r="F219" s="99"/>
      <c r="G219" s="100"/>
    </row>
    <row r="220" spans="1:7" ht="14.25">
      <c r="A220" s="99"/>
      <c r="B220" s="100"/>
      <c r="C220" s="20"/>
      <c r="D220" s="20"/>
      <c r="E220" s="20"/>
      <c r="F220" s="99"/>
      <c r="G220" s="100"/>
    </row>
    <row r="221" spans="1:7" ht="14.25">
      <c r="A221" s="99"/>
      <c r="B221" s="100"/>
      <c r="C221" s="20"/>
      <c r="D221" s="20"/>
      <c r="E221" s="20"/>
      <c r="F221" s="99"/>
      <c r="G221" s="100"/>
    </row>
    <row r="222" spans="1:7" ht="14.25">
      <c r="A222" s="99"/>
      <c r="B222" s="100"/>
      <c r="C222" s="20"/>
      <c r="D222" s="20"/>
      <c r="E222" s="20"/>
      <c r="F222" s="99"/>
      <c r="G222" s="100"/>
    </row>
    <row r="223" spans="1:7" ht="14.25">
      <c r="A223" s="99"/>
      <c r="B223" s="100"/>
      <c r="C223" s="20"/>
      <c r="D223" s="20"/>
      <c r="E223" s="20"/>
      <c r="F223" s="99"/>
      <c r="G223" s="100"/>
    </row>
    <row r="224" spans="1:7" ht="14.25">
      <c r="A224" s="99"/>
      <c r="B224" s="100"/>
      <c r="C224" s="20"/>
      <c r="D224" s="20"/>
      <c r="E224" s="20"/>
      <c r="F224" s="99"/>
      <c r="G224" s="100"/>
    </row>
    <row r="225" spans="1:7" ht="14.25">
      <c r="A225" s="99"/>
      <c r="B225" s="100"/>
      <c r="C225" s="20"/>
      <c r="D225" s="20"/>
      <c r="E225" s="20"/>
      <c r="F225" s="99"/>
      <c r="G225" s="100"/>
    </row>
    <row r="226" spans="1:7" ht="14.25">
      <c r="A226" s="99"/>
      <c r="B226" s="100"/>
      <c r="C226" s="20"/>
      <c r="D226" s="20"/>
      <c r="E226" s="20"/>
      <c r="F226" s="99"/>
      <c r="G226" s="100"/>
    </row>
    <row r="227" spans="1:7" ht="14.25">
      <c r="A227" s="99"/>
      <c r="B227" s="100"/>
      <c r="C227" s="20"/>
      <c r="D227" s="20"/>
      <c r="E227" s="20"/>
      <c r="F227" s="99"/>
      <c r="G227" s="100"/>
    </row>
    <row r="228" spans="1:7" ht="14.25">
      <c r="A228" s="99"/>
      <c r="B228" s="100"/>
      <c r="C228" s="20"/>
      <c r="D228" s="20"/>
      <c r="E228" s="20"/>
      <c r="F228" s="99"/>
      <c r="G228" s="100"/>
    </row>
    <row r="229" spans="1:7" ht="14.25">
      <c r="A229" s="99"/>
      <c r="B229" s="100"/>
      <c r="C229" s="20"/>
      <c r="D229" s="20"/>
      <c r="E229" s="20"/>
      <c r="F229" s="99"/>
      <c r="G229" s="100"/>
    </row>
    <row r="230" spans="1:7" ht="14.25">
      <c r="A230" s="99"/>
      <c r="B230" s="100"/>
      <c r="C230" s="20"/>
      <c r="D230" s="20"/>
      <c r="E230" s="20"/>
      <c r="F230" s="99"/>
      <c r="G230" s="100"/>
    </row>
    <row r="231" spans="1:7" ht="14.25">
      <c r="A231" s="99"/>
      <c r="B231" s="100"/>
      <c r="C231" s="20"/>
      <c r="D231" s="20"/>
      <c r="E231" s="20"/>
      <c r="F231" s="99"/>
      <c r="G231" s="100"/>
    </row>
    <row r="232" spans="1:7" ht="14.25">
      <c r="A232" s="99"/>
      <c r="B232" s="100"/>
      <c r="C232" s="20"/>
      <c r="D232" s="20"/>
      <c r="E232" s="20"/>
      <c r="F232" s="99"/>
      <c r="G232" s="100"/>
    </row>
    <row r="233" spans="1:7" ht="14.25">
      <c r="A233" s="99"/>
      <c r="B233" s="100"/>
      <c r="C233" s="20"/>
      <c r="D233" s="20"/>
      <c r="E233" s="20"/>
      <c r="F233" s="99"/>
      <c r="G233" s="100"/>
    </row>
    <row r="234" spans="1:7" ht="14.25">
      <c r="A234" s="99"/>
      <c r="B234" s="100"/>
      <c r="C234" s="20"/>
      <c r="D234" s="20"/>
      <c r="E234" s="20"/>
      <c r="F234" s="99"/>
      <c r="G234" s="100"/>
    </row>
    <row r="235" spans="1:7" ht="14.25">
      <c r="A235" s="99"/>
      <c r="B235" s="100"/>
      <c r="C235" s="20"/>
      <c r="D235" s="20"/>
      <c r="E235" s="20"/>
      <c r="F235" s="99"/>
      <c r="G235" s="100"/>
    </row>
    <row r="236" spans="1:7" ht="14.25">
      <c r="A236" s="99"/>
      <c r="B236" s="100"/>
      <c r="C236" s="20"/>
      <c r="D236" s="20"/>
      <c r="E236" s="20"/>
      <c r="F236" s="99"/>
      <c r="G236" s="100"/>
    </row>
    <row r="237" spans="1:7" ht="14.25">
      <c r="A237" s="99"/>
      <c r="B237" s="100"/>
      <c r="C237" s="20"/>
      <c r="D237" s="20"/>
      <c r="E237" s="20"/>
      <c r="F237" s="99"/>
      <c r="G237" s="100"/>
    </row>
    <row r="238" spans="1:7" ht="14.25">
      <c r="A238" s="99"/>
      <c r="B238" s="100"/>
      <c r="C238" s="20"/>
      <c r="D238" s="20"/>
      <c r="E238" s="20"/>
      <c r="F238" s="99"/>
      <c r="G238" s="100"/>
    </row>
    <row r="239" spans="1:7" ht="14.25">
      <c r="A239" s="99"/>
      <c r="B239" s="100"/>
      <c r="C239" s="20"/>
      <c r="D239" s="20"/>
      <c r="E239" s="20"/>
      <c r="F239" s="99"/>
      <c r="G239" s="100"/>
    </row>
    <row r="240" spans="1:7" ht="14.25">
      <c r="A240" s="99"/>
      <c r="B240" s="100"/>
      <c r="C240" s="20"/>
      <c r="D240" s="20"/>
      <c r="E240" s="20"/>
      <c r="F240" s="99"/>
      <c r="G240" s="100"/>
    </row>
    <row r="241" spans="1:7" ht="14.25">
      <c r="A241" s="99"/>
      <c r="B241" s="100"/>
      <c r="C241" s="20"/>
      <c r="D241" s="20"/>
      <c r="E241" s="20"/>
      <c r="F241" s="99"/>
      <c r="G241" s="100"/>
    </row>
    <row r="242" spans="1:7" ht="14.25">
      <c r="A242" s="99"/>
      <c r="B242" s="100"/>
      <c r="C242" s="20"/>
      <c r="D242" s="20"/>
      <c r="E242" s="20"/>
      <c r="F242" s="99"/>
      <c r="G242" s="100"/>
    </row>
    <row r="243" spans="1:7" ht="14.25">
      <c r="A243" s="99"/>
      <c r="B243" s="100"/>
      <c r="C243" s="20"/>
      <c r="D243" s="20"/>
      <c r="E243" s="20"/>
      <c r="F243" s="99"/>
      <c r="G243" s="100"/>
    </row>
    <row r="244" spans="1:7" ht="14.25">
      <c r="A244" s="99"/>
      <c r="B244" s="100"/>
      <c r="C244" s="20"/>
      <c r="D244" s="20"/>
      <c r="E244" s="20"/>
      <c r="F244" s="99"/>
      <c r="G244" s="100"/>
    </row>
    <row r="245" spans="1:7" ht="14.25">
      <c r="A245" s="99"/>
      <c r="B245" s="100"/>
      <c r="C245" s="20"/>
      <c r="D245" s="20"/>
      <c r="E245" s="20"/>
      <c r="F245" s="99"/>
      <c r="G245" s="100"/>
    </row>
  </sheetData>
  <sheetProtection/>
  <mergeCells count="4">
    <mergeCell ref="A3:G3"/>
    <mergeCell ref="A4:G4"/>
    <mergeCell ref="A6:G6"/>
    <mergeCell ref="A8:G8"/>
  </mergeCells>
  <printOptions horizontalCentered="1"/>
  <pageMargins left="0.7874015748031497" right="0.7874015748031497" top="0.984251968503937" bottom="0.984251968503937" header="0.7874015748031497" footer="0.7874015748031497"/>
  <pageSetup fitToHeight="1" fitToWidth="1" horizontalDpi="300" verticalDpi="300" orientation="portrait" paperSize="8" scale="90" r:id="rId1"/>
  <headerFooter alignWithMargins="0">
    <oddFooter>&amp;C&amp;"ＭＳ 明朝,標準"&amp;10NPO法人　日本地質汚染審査機構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上砂正一</dc:creator>
  <cp:keywords/>
  <dc:description/>
  <cp:lastModifiedBy>コンピュータ管理者</cp:lastModifiedBy>
  <cp:lastPrinted>2018-05-23T03:04:31Z</cp:lastPrinted>
  <dcterms:created xsi:type="dcterms:W3CDTF">2005-05-18T01:27:07Z</dcterms:created>
  <dcterms:modified xsi:type="dcterms:W3CDTF">2018-05-23T03:08:20Z</dcterms:modified>
  <cp:category/>
  <cp:version/>
  <cp:contentType/>
  <cp:contentStatus/>
</cp:coreProperties>
</file>