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5.xml" ContentType="application/vnd.openxmlformats-officedocument.drawingml.chartshapes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6.xml" ContentType="application/vnd.openxmlformats-officedocument.drawingml.chartshapes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drawings/drawing7.xml" ContentType="application/vnd.openxmlformats-officedocument.drawingml.chartshapes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drawings/drawing8.xml" ContentType="application/vnd.openxmlformats-officedocument.drawingml.chartshapes+xml"/>
  <Override PartName="/xl/charts/chart34.xml" ContentType="application/vnd.openxmlformats-officedocument.drawingml.chart+xml"/>
  <Override PartName="/xl/theme/themeOverride34.xml" ContentType="application/vnd.openxmlformats-officedocument.themeOverride+xml"/>
  <Override PartName="/xl/charts/chart35.xml" ContentType="application/vnd.openxmlformats-officedocument.drawingml.chart+xml"/>
  <Override PartName="/xl/theme/themeOverride35.xml" ContentType="application/vnd.openxmlformats-officedocument.themeOverride+xml"/>
  <Override PartName="/xl/charts/chart36.xml" ContentType="application/vnd.openxmlformats-officedocument.drawingml.chart+xml"/>
  <Override PartName="/xl/theme/themeOverride36.xml" ContentType="application/vnd.openxmlformats-officedocument.themeOverride+xml"/>
  <Override PartName="/xl/charts/chart3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ml.chartshapes+xml"/>
  <Override PartName="/xl/charts/chart3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05\Desktop\大塚山集計修正（2011から2018までセル参照式修正）\"/>
    </mc:Choice>
  </mc:AlternateContent>
  <bookViews>
    <workbookView xWindow="0" yWindow="0" windowWidth="9600" windowHeight="12405"/>
  </bookViews>
  <sheets>
    <sheet name="2012年一覧表(NSW)" sheetId="58" r:id="rId1"/>
    <sheet name="2012年全井戸折れ線グラフ" sheetId="59" r:id="rId2"/>
    <sheet name="1月4日" sheetId="1" r:id="rId3"/>
    <sheet name="1月11日" sheetId="2" r:id="rId4"/>
    <sheet name="1月16日" sheetId="3" r:id="rId5"/>
    <sheet name="1月23日" sheetId="4" r:id="rId6"/>
    <sheet name="1月30日" sheetId="6" r:id="rId7"/>
    <sheet name="2月6日" sheetId="7" r:id="rId8"/>
    <sheet name="2月13日" sheetId="8" r:id="rId9"/>
    <sheet name="2月20日" sheetId="9" r:id="rId10"/>
    <sheet name="2月27日" sheetId="10" r:id="rId11"/>
    <sheet name="3月5日" sheetId="11" r:id="rId12"/>
    <sheet name="3月12日" sheetId="12" r:id="rId13"/>
    <sheet name="3月19日" sheetId="13" r:id="rId14"/>
    <sheet name="3月26日" sheetId="14" r:id="rId15"/>
    <sheet name="4月2日" sheetId="15" r:id="rId16"/>
    <sheet name="4月9日" sheetId="16" r:id="rId17"/>
    <sheet name="4月17日" sheetId="17" r:id="rId18"/>
    <sheet name="4月23日" sheetId="18" r:id="rId19"/>
    <sheet name="5月1日" sheetId="19" r:id="rId20"/>
    <sheet name="5月7日" sheetId="20" r:id="rId21"/>
    <sheet name="5月16日" sheetId="21" r:id="rId22"/>
    <sheet name="5月21日" sheetId="22" r:id="rId23"/>
    <sheet name="5月28日" sheetId="23" r:id="rId24"/>
    <sheet name="6月4日" sheetId="24" r:id="rId25"/>
    <sheet name="6月12日" sheetId="25" r:id="rId26"/>
    <sheet name="6月18日" sheetId="26" r:id="rId27"/>
    <sheet name="6月25日" sheetId="27" r:id="rId28"/>
    <sheet name="7月2日" sheetId="28" r:id="rId29"/>
    <sheet name="7月9日" sheetId="29" r:id="rId30"/>
    <sheet name="7月17日" sheetId="30" r:id="rId31"/>
    <sheet name="7月23日" sheetId="31" r:id="rId32"/>
    <sheet name="7月30日" sheetId="33" r:id="rId33"/>
    <sheet name="8月6日" sheetId="32" r:id="rId34"/>
    <sheet name="8月13日" sheetId="34" r:id="rId35"/>
    <sheet name="8月20日" sheetId="35" r:id="rId36"/>
    <sheet name="8月27日" sheetId="36" r:id="rId37"/>
    <sheet name="9月3日" sheetId="37" r:id="rId38"/>
    <sheet name="9月10日" sheetId="38" r:id="rId39"/>
    <sheet name="9月18日" sheetId="39" r:id="rId40"/>
    <sheet name="9月24日" sheetId="41" r:id="rId41"/>
    <sheet name="10月1日" sheetId="42" r:id="rId42"/>
    <sheet name="10月9日" sheetId="44" r:id="rId43"/>
    <sheet name="10月15日" sheetId="45" r:id="rId44"/>
    <sheet name="10月23日" sheetId="46" r:id="rId45"/>
    <sheet name="10月30日" sheetId="47" r:id="rId46"/>
    <sheet name="11月5日" sheetId="48" r:id="rId47"/>
    <sheet name="11月12日" sheetId="49" r:id="rId48"/>
    <sheet name="11月19日" sheetId="50" r:id="rId49"/>
    <sheet name="11月26日" sheetId="52" r:id="rId50"/>
    <sheet name="12月3日" sheetId="53" r:id="rId51"/>
    <sheet name="12月10日" sheetId="54" r:id="rId52"/>
    <sheet name="12月17日" sheetId="55" r:id="rId53"/>
    <sheet name="12月25日" sheetId="56" r:id="rId54"/>
  </sheets>
  <definedNames>
    <definedName name="_xlnm.Print_Area" localSheetId="43">'10月15日'!$A$7:$R$54</definedName>
    <definedName name="_xlnm.Print_Area" localSheetId="41">'10月1日'!$A$6:$R$54</definedName>
    <definedName name="_xlnm.Print_Area" localSheetId="44">'10月23日'!$A$7:$R$54</definedName>
    <definedName name="_xlnm.Print_Area" localSheetId="45">'10月30日'!$A$7:$R$54</definedName>
    <definedName name="_xlnm.Print_Area" localSheetId="42">'10月9日'!$A$6:$R$54</definedName>
    <definedName name="_xlnm.Print_Area" localSheetId="47">'11月12日'!$A$7:$R$54</definedName>
    <definedName name="_xlnm.Print_Area" localSheetId="48">'11月19日'!$A$7:$R$54</definedName>
    <definedName name="_xlnm.Print_Area" localSheetId="49">'11月26日'!$A$7:$R$54</definedName>
    <definedName name="_xlnm.Print_Area" localSheetId="46">'11月5日'!$A$7:$R$54</definedName>
    <definedName name="_xlnm.Print_Area" localSheetId="51">'12月10日'!$A$7:$R$54</definedName>
    <definedName name="_xlnm.Print_Area" localSheetId="52">'12月17日'!$A$7:$R$54</definedName>
    <definedName name="_xlnm.Print_Area" localSheetId="53">'12月25日'!$A$7:$R$54</definedName>
    <definedName name="_xlnm.Print_Area" localSheetId="50">'12月3日'!$A$7:$R$54</definedName>
    <definedName name="_xlnm.Print_Area" localSheetId="3">'1月11日'!$A$7:$R$54</definedName>
    <definedName name="_xlnm.Print_Area" localSheetId="4">'1月16日'!$A$7:$R$54</definedName>
    <definedName name="_xlnm.Print_Area" localSheetId="5">'1月23日'!$A$7:$R$54</definedName>
    <definedName name="_xlnm.Print_Area" localSheetId="6">'1月30日'!$A$7:$R$54</definedName>
    <definedName name="_xlnm.Print_Area" localSheetId="2">'1月4日'!$A$7:$R$54</definedName>
    <definedName name="_xlnm.Print_Area" localSheetId="8">'2月13日'!$A$7:$R$54</definedName>
    <definedName name="_xlnm.Print_Area" localSheetId="9">'2月20日'!$A$7:$R$54</definedName>
    <definedName name="_xlnm.Print_Area" localSheetId="10">'2月27日'!$A$7:$R$54</definedName>
    <definedName name="_xlnm.Print_Area" localSheetId="7">'2月6日'!$A$7:$R$54</definedName>
    <definedName name="_xlnm.Print_Area" localSheetId="12">'3月12日'!$A$7:$R$54</definedName>
    <definedName name="_xlnm.Print_Area" localSheetId="13">'3月19日'!$A$7:$R$54</definedName>
    <definedName name="_xlnm.Print_Area" localSheetId="11">'3月5日'!$A$7:$R$54</definedName>
    <definedName name="_xlnm.Print_Area" localSheetId="21">'5月16日'!$A$6:$R$54</definedName>
    <definedName name="_xlnm.Print_Area" localSheetId="19">'5月1日'!$A$6:$R$54</definedName>
    <definedName name="_xlnm.Print_Area" localSheetId="22">'5月21日'!$A$6:$R$54</definedName>
    <definedName name="_xlnm.Print_Area" localSheetId="23">'5月28日'!$A$6:$R$54</definedName>
    <definedName name="_xlnm.Print_Area" localSheetId="20">'5月7日'!$A$6:$R$54</definedName>
    <definedName name="_xlnm.Print_Area" localSheetId="25">'6月12日'!$A$6:$R$54</definedName>
    <definedName name="_xlnm.Print_Area" localSheetId="26">'6月18日'!$A$6:$R$54</definedName>
    <definedName name="_xlnm.Print_Area" localSheetId="27">'6月25日'!$A$6:$R$54</definedName>
    <definedName name="_xlnm.Print_Area" localSheetId="24">'6月4日'!$A$6:$R$54</definedName>
    <definedName name="_xlnm.Print_Area" localSheetId="30">'7月17日'!$A$6:$R$54</definedName>
    <definedName name="_xlnm.Print_Area" localSheetId="31">'7月23日'!$A$6:$R$54</definedName>
    <definedName name="_xlnm.Print_Area" localSheetId="28">'7月2日'!$A$6:$R$54</definedName>
    <definedName name="_xlnm.Print_Area" localSheetId="32">'7月30日'!$A$6:$R$54</definedName>
    <definedName name="_xlnm.Print_Area" localSheetId="29">'7月9日'!$A$6:$R$54</definedName>
    <definedName name="_xlnm.Print_Area" localSheetId="34">'8月13日'!$A$6:$R$54</definedName>
    <definedName name="_xlnm.Print_Area" localSheetId="35">'8月20日'!$A$6:$R$54</definedName>
    <definedName name="_xlnm.Print_Area" localSheetId="36">'8月27日'!$A$6:$R$54</definedName>
    <definedName name="_xlnm.Print_Area" localSheetId="33">'8月6日'!$A$6:$R$54</definedName>
    <definedName name="_xlnm.Print_Area" localSheetId="38">'9月10日'!$A$6:$R$54</definedName>
    <definedName name="_xlnm.Print_Area" localSheetId="39">'9月18日'!$A$6:$R$54</definedName>
    <definedName name="_xlnm.Print_Area" localSheetId="40">'9月24日'!$A$6:$R$54</definedName>
    <definedName name="_xlnm.Print_Area" localSheetId="37">'9月3日'!$A$6:$R$54</definedName>
  </definedNames>
  <calcPr calcId="152511"/>
</workbook>
</file>

<file path=xl/calcChain.xml><?xml version="1.0" encoding="utf-8"?>
<calcChain xmlns="http://schemas.openxmlformats.org/spreadsheetml/2006/main">
  <c r="F53" i="56" l="1"/>
  <c r="BD4" i="59"/>
  <c r="BD8" i="59"/>
  <c r="BD12" i="59"/>
  <c r="BD16" i="59"/>
  <c r="BD20" i="59"/>
  <c r="BD24" i="59"/>
  <c r="BD28" i="59"/>
  <c r="BD32" i="59"/>
  <c r="BD5" i="59"/>
  <c r="BD13" i="59"/>
  <c r="BD21" i="59"/>
  <c r="BD29" i="59"/>
  <c r="BD37" i="59"/>
  <c r="BD6" i="59"/>
  <c r="BD10" i="59"/>
  <c r="BD14" i="59"/>
  <c r="BD18" i="59"/>
  <c r="BD22" i="59"/>
  <c r="BD26" i="59"/>
  <c r="BD30" i="59"/>
  <c r="BD34" i="59"/>
  <c r="BD7" i="59"/>
  <c r="BD11" i="59"/>
  <c r="BD15" i="59"/>
  <c r="BD19" i="59"/>
  <c r="BD23" i="59"/>
  <c r="BD27" i="59"/>
  <c r="BD31" i="59"/>
  <c r="BD35" i="59"/>
  <c r="BD36" i="59"/>
  <c r="BD9" i="59"/>
  <c r="BD17" i="59"/>
  <c r="BD25" i="59"/>
  <c r="BD33" i="59"/>
  <c r="BD3" i="59"/>
  <c r="BE4" i="59"/>
  <c r="BE8" i="59"/>
  <c r="BE12" i="59"/>
  <c r="BE16" i="59"/>
  <c r="BE20" i="59"/>
  <c r="BE24" i="59"/>
  <c r="BE28" i="59"/>
  <c r="BE32" i="59"/>
  <c r="BE36" i="59"/>
  <c r="BE6" i="59"/>
  <c r="BE14" i="59"/>
  <c r="BE22" i="59"/>
  <c r="BE30" i="59"/>
  <c r="BE7" i="59"/>
  <c r="BE15" i="59"/>
  <c r="BE23" i="59"/>
  <c r="BE31" i="59"/>
  <c r="BE5" i="59"/>
  <c r="BE9" i="59"/>
  <c r="BE13" i="59"/>
  <c r="BE17" i="59"/>
  <c r="BE21" i="59"/>
  <c r="BE25" i="59"/>
  <c r="BE29" i="59"/>
  <c r="BE33" i="59"/>
  <c r="BE37" i="59"/>
  <c r="BE10" i="59"/>
  <c r="BE18" i="59"/>
  <c r="BE26" i="59"/>
  <c r="BE34" i="59"/>
  <c r="BE11" i="59"/>
  <c r="BE19" i="59"/>
  <c r="BE27" i="59"/>
  <c r="BE35" i="59"/>
  <c r="BE3" i="59"/>
  <c r="BF4" i="59"/>
  <c r="BF8" i="59"/>
  <c r="BF12" i="59"/>
  <c r="BF16" i="59"/>
  <c r="BF20" i="59"/>
  <c r="BF24" i="59"/>
  <c r="BF28" i="59"/>
  <c r="BF32" i="59"/>
  <c r="BF36" i="59"/>
  <c r="BF9" i="59"/>
  <c r="BF21" i="59"/>
  <c r="BF29" i="59"/>
  <c r="BF37" i="59"/>
  <c r="BF10" i="59"/>
  <c r="BF18" i="59"/>
  <c r="BF26" i="59"/>
  <c r="BF34" i="59"/>
  <c r="BF7" i="59"/>
  <c r="BF11" i="59"/>
  <c r="BF15" i="59"/>
  <c r="BF19" i="59"/>
  <c r="BF23" i="59"/>
  <c r="BF27" i="59"/>
  <c r="BF31" i="59"/>
  <c r="BF35" i="59"/>
  <c r="BF5" i="59"/>
  <c r="BF13" i="59"/>
  <c r="BF17" i="59"/>
  <c r="BF25" i="59"/>
  <c r="BF33" i="59"/>
  <c r="BF6" i="59"/>
  <c r="BF14" i="59"/>
  <c r="BF22" i="59"/>
  <c r="BF30" i="59"/>
  <c r="BF3" i="59"/>
  <c r="BG4" i="59"/>
  <c r="BG8" i="59"/>
  <c r="BG12" i="59"/>
  <c r="BG16" i="59"/>
  <c r="BG20" i="59"/>
  <c r="BG24" i="59"/>
  <c r="BG28" i="59"/>
  <c r="BG36" i="59"/>
  <c r="BG44" i="59"/>
  <c r="BG52" i="59"/>
  <c r="BG30" i="59"/>
  <c r="BG42" i="59"/>
  <c r="BG54" i="59"/>
  <c r="BG5" i="59"/>
  <c r="BG9" i="59"/>
  <c r="BG13" i="59"/>
  <c r="BG17" i="59"/>
  <c r="BG21" i="59"/>
  <c r="BG25" i="59"/>
  <c r="BG29" i="59"/>
  <c r="BG33" i="59"/>
  <c r="BG37" i="59"/>
  <c r="BG41" i="59"/>
  <c r="BG45" i="59"/>
  <c r="BG49" i="59"/>
  <c r="BG53" i="59"/>
  <c r="BG6" i="59"/>
  <c r="BG10" i="59"/>
  <c r="BG18" i="59"/>
  <c r="BG22" i="59"/>
  <c r="BG34" i="59"/>
  <c r="BG46" i="59"/>
  <c r="BG7" i="59"/>
  <c r="BG11" i="59"/>
  <c r="BG15" i="59"/>
  <c r="BG19" i="59"/>
  <c r="BG23" i="59"/>
  <c r="BG27" i="59"/>
  <c r="BG31" i="59"/>
  <c r="BG35" i="59"/>
  <c r="BG39" i="59"/>
  <c r="BG43" i="59"/>
  <c r="BG47" i="59"/>
  <c r="BG51" i="59"/>
  <c r="BG32" i="59"/>
  <c r="BG40" i="59"/>
  <c r="BG48" i="59"/>
  <c r="BG14" i="59"/>
  <c r="BG26" i="59"/>
  <c r="BG38" i="59"/>
  <c r="BG50" i="59"/>
  <c r="BG3" i="59"/>
  <c r="BH4" i="59"/>
  <c r="BH8" i="59"/>
  <c r="BH12" i="59"/>
  <c r="BH16" i="59"/>
  <c r="BH20" i="59"/>
  <c r="BH24" i="59"/>
  <c r="BH28" i="59"/>
  <c r="BH32" i="59"/>
  <c r="BH36" i="59"/>
  <c r="BH40" i="59"/>
  <c r="BH44" i="59"/>
  <c r="BH48" i="59"/>
  <c r="BH52" i="59"/>
  <c r="BH9" i="59"/>
  <c r="BH13" i="59"/>
  <c r="BH21" i="59"/>
  <c r="BH29" i="59"/>
  <c r="BH37" i="59"/>
  <c r="BH45" i="59"/>
  <c r="BH53" i="59"/>
  <c r="BH10" i="59"/>
  <c r="BH18" i="59"/>
  <c r="BH26" i="59"/>
  <c r="BH34" i="59"/>
  <c r="BH42" i="59"/>
  <c r="BH50" i="59"/>
  <c r="BH7" i="59"/>
  <c r="BH11" i="59"/>
  <c r="BH15" i="59"/>
  <c r="BH19" i="59"/>
  <c r="BH23" i="59"/>
  <c r="BH27" i="59"/>
  <c r="BH31" i="59"/>
  <c r="BH35" i="59"/>
  <c r="BH39" i="59"/>
  <c r="BH43" i="59"/>
  <c r="BH47" i="59"/>
  <c r="BH51" i="59"/>
  <c r="BH5" i="59"/>
  <c r="BH17" i="59"/>
  <c r="BH25" i="59"/>
  <c r="BH33" i="59"/>
  <c r="BH41" i="59"/>
  <c r="BH49" i="59"/>
  <c r="BH6" i="59"/>
  <c r="BH14" i="59"/>
  <c r="BH22" i="59"/>
  <c r="BH30" i="59"/>
  <c r="BH38" i="59"/>
  <c r="BH46" i="59"/>
  <c r="BH54" i="59"/>
  <c r="BH3" i="59"/>
  <c r="BI4" i="59"/>
  <c r="BI8" i="59"/>
  <c r="BI12" i="59"/>
  <c r="BI16" i="59"/>
  <c r="BI20" i="59"/>
  <c r="BI24" i="59"/>
  <c r="BI28" i="59"/>
  <c r="BI32" i="59"/>
  <c r="BI36" i="59"/>
  <c r="BI40" i="59"/>
  <c r="BI44" i="59"/>
  <c r="BI48" i="59"/>
  <c r="BI52" i="59"/>
  <c r="BI5" i="59"/>
  <c r="BI9" i="59"/>
  <c r="BI17" i="59"/>
  <c r="BI21" i="59"/>
  <c r="BI29" i="59"/>
  <c r="BI37" i="59"/>
  <c r="BI49" i="59"/>
  <c r="BI6" i="59"/>
  <c r="BI18" i="59"/>
  <c r="BI26" i="59"/>
  <c r="BI30" i="59"/>
  <c r="BI38" i="59"/>
  <c r="BI46" i="59"/>
  <c r="BI54" i="59"/>
  <c r="BI45" i="59"/>
  <c r="BI7" i="59"/>
  <c r="BI11" i="59"/>
  <c r="BI15" i="59"/>
  <c r="BI19" i="59"/>
  <c r="BI23" i="59"/>
  <c r="BI27" i="59"/>
  <c r="BI31" i="59"/>
  <c r="BI35" i="59"/>
  <c r="BI39" i="59"/>
  <c r="BI43" i="59"/>
  <c r="BI47" i="59"/>
  <c r="BI51" i="59"/>
  <c r="BI13" i="59"/>
  <c r="BI25" i="59"/>
  <c r="BI33" i="59"/>
  <c r="BI41" i="59"/>
  <c r="BI53" i="59"/>
  <c r="BI10" i="59"/>
  <c r="BI14" i="59"/>
  <c r="BI22" i="59"/>
  <c r="BI34" i="59"/>
  <c r="BI42" i="59"/>
  <c r="BI50" i="59"/>
  <c r="BI3" i="59"/>
  <c r="BJ4" i="59"/>
  <c r="BJ8" i="59"/>
  <c r="BJ12" i="59"/>
  <c r="BJ16" i="59"/>
  <c r="BJ20" i="59"/>
  <c r="BJ24" i="59"/>
  <c r="BJ28" i="59"/>
  <c r="BJ32" i="59"/>
  <c r="BJ36" i="59"/>
  <c r="BJ40" i="59"/>
  <c r="BJ44" i="59"/>
  <c r="BJ48" i="59"/>
  <c r="BJ52" i="59"/>
  <c r="BJ9" i="59"/>
  <c r="BJ17" i="59"/>
  <c r="BJ29" i="59"/>
  <c r="BJ37" i="59"/>
  <c r="BJ45" i="59"/>
  <c r="BJ53" i="59"/>
  <c r="BJ10" i="59"/>
  <c r="BJ18" i="59"/>
  <c r="BJ26" i="59"/>
  <c r="BJ34" i="59"/>
  <c r="BJ46" i="59"/>
  <c r="BJ54" i="59"/>
  <c r="BJ25" i="59"/>
  <c r="BJ38" i="59"/>
  <c r="BJ7" i="59"/>
  <c r="BJ11" i="59"/>
  <c r="BJ15" i="59"/>
  <c r="BJ19" i="59"/>
  <c r="BJ23" i="59"/>
  <c r="BJ27" i="59"/>
  <c r="BJ31" i="59"/>
  <c r="BJ35" i="59"/>
  <c r="BJ39" i="59"/>
  <c r="BJ43" i="59"/>
  <c r="BJ47" i="59"/>
  <c r="BJ51" i="59"/>
  <c r="BJ5" i="59"/>
  <c r="BJ13" i="59"/>
  <c r="BJ21" i="59"/>
  <c r="BJ33" i="59"/>
  <c r="BJ41" i="59"/>
  <c r="BJ49" i="59"/>
  <c r="BJ6" i="59"/>
  <c r="BJ14" i="59"/>
  <c r="BJ22" i="59"/>
  <c r="BJ30" i="59"/>
  <c r="BJ42" i="59"/>
  <c r="BJ50" i="59"/>
  <c r="BJ3" i="59"/>
  <c r="BK4" i="59"/>
  <c r="BK8" i="59"/>
  <c r="BK12" i="59"/>
  <c r="BK16" i="59"/>
  <c r="BK20" i="59"/>
  <c r="BK24" i="59"/>
  <c r="BK28" i="59"/>
  <c r="BK32" i="59"/>
  <c r="BK36" i="59"/>
  <c r="BK40" i="59"/>
  <c r="BK44" i="59"/>
  <c r="BK48" i="59"/>
  <c r="BK52" i="59"/>
  <c r="BK45" i="59"/>
  <c r="BK6" i="59"/>
  <c r="BK18" i="59"/>
  <c r="BK26" i="59"/>
  <c r="BK38" i="59"/>
  <c r="BK50" i="59"/>
  <c r="BK5" i="59"/>
  <c r="BK9" i="59"/>
  <c r="BK13" i="59"/>
  <c r="BK17" i="59"/>
  <c r="BK21" i="59"/>
  <c r="BK25" i="59"/>
  <c r="BK29" i="59"/>
  <c r="BK33" i="59"/>
  <c r="BK37" i="59"/>
  <c r="BK49" i="59"/>
  <c r="BK14" i="59"/>
  <c r="BK30" i="59"/>
  <c r="BK42" i="59"/>
  <c r="BK54" i="59"/>
  <c r="BK7" i="59"/>
  <c r="BK11" i="59"/>
  <c r="BK15" i="59"/>
  <c r="BK19" i="59"/>
  <c r="BK23" i="59"/>
  <c r="BK27" i="59"/>
  <c r="BK31" i="59"/>
  <c r="BK35" i="59"/>
  <c r="BK39" i="59"/>
  <c r="BK43" i="59"/>
  <c r="BK47" i="59"/>
  <c r="BK51" i="59"/>
  <c r="BK41" i="59"/>
  <c r="BK53" i="59"/>
  <c r="BK10" i="59"/>
  <c r="BK22" i="59"/>
  <c r="BK34" i="59"/>
  <c r="BK46" i="59"/>
  <c r="BK3" i="59"/>
  <c r="BL40" i="59"/>
  <c r="BL48" i="59"/>
  <c r="BL53" i="59"/>
  <c r="BL50" i="59"/>
  <c r="BL43" i="59"/>
  <c r="BL47" i="59"/>
  <c r="BL51" i="59"/>
  <c r="BL44" i="59"/>
  <c r="BL52" i="59"/>
  <c r="BL41" i="59"/>
  <c r="BL45" i="59"/>
  <c r="BL49" i="59"/>
  <c r="BL42" i="59"/>
  <c r="BL46" i="59"/>
  <c r="BL54" i="59"/>
  <c r="BL15" i="59"/>
  <c r="BL19" i="59"/>
  <c r="BL23" i="59"/>
  <c r="BL27" i="59"/>
  <c r="BL31" i="59"/>
  <c r="BL35" i="59"/>
  <c r="BL39" i="59"/>
  <c r="BL21" i="59"/>
  <c r="BL12" i="59"/>
  <c r="BL20" i="59"/>
  <c r="BL24" i="59"/>
  <c r="BL28" i="59"/>
  <c r="BL32" i="59"/>
  <c r="BL36" i="59"/>
  <c r="BL13" i="59"/>
  <c r="BL29" i="59"/>
  <c r="BL33" i="59"/>
  <c r="BL14" i="59"/>
  <c r="BL18" i="59"/>
  <c r="BL22" i="59"/>
  <c r="BL26" i="59"/>
  <c r="BL30" i="59"/>
  <c r="BL34" i="59"/>
  <c r="BL38" i="59"/>
  <c r="BL17" i="59"/>
  <c r="BL25" i="59"/>
  <c r="BL37" i="59"/>
  <c r="BL4" i="59"/>
  <c r="BL5" i="59"/>
  <c r="BL9" i="59"/>
  <c r="BL6" i="59"/>
  <c r="BL7" i="59"/>
  <c r="BL8" i="59"/>
  <c r="BL10" i="59"/>
  <c r="BL3" i="59"/>
  <c r="BM4" i="59"/>
  <c r="BM8" i="59"/>
  <c r="BM12" i="59"/>
  <c r="BM16" i="59"/>
  <c r="BM20" i="59"/>
  <c r="BM24" i="59"/>
  <c r="BM28" i="59"/>
  <c r="BM32" i="59"/>
  <c r="BM36" i="59"/>
  <c r="BM40" i="59"/>
  <c r="BM44" i="59"/>
  <c r="BM48" i="59"/>
  <c r="BM52" i="59"/>
  <c r="BM5" i="59"/>
  <c r="BM17" i="59"/>
  <c r="BM25" i="59"/>
  <c r="BM33" i="59"/>
  <c r="BM37" i="59"/>
  <c r="BM45" i="59"/>
  <c r="BM53" i="59"/>
  <c r="BM10" i="59"/>
  <c r="BM18" i="59"/>
  <c r="BM26" i="59"/>
  <c r="BM38" i="59"/>
  <c r="BM46" i="59"/>
  <c r="BM13" i="59"/>
  <c r="BM30" i="59"/>
  <c r="BM50" i="59"/>
  <c r="BM7" i="59"/>
  <c r="BM11" i="59"/>
  <c r="BM15" i="59"/>
  <c r="BM19" i="59"/>
  <c r="BM23" i="59"/>
  <c r="BM27" i="59"/>
  <c r="BM31" i="59"/>
  <c r="BM35" i="59"/>
  <c r="BM39" i="59"/>
  <c r="BM43" i="59"/>
  <c r="BM47" i="59"/>
  <c r="BM51" i="59"/>
  <c r="BM9" i="59"/>
  <c r="BM21" i="59"/>
  <c r="BM29" i="59"/>
  <c r="BM41" i="59"/>
  <c r="BM49" i="59"/>
  <c r="BM6" i="59"/>
  <c r="BM14" i="59"/>
  <c r="BM22" i="59"/>
  <c r="BM34" i="59"/>
  <c r="BM42" i="59"/>
  <c r="BM54" i="59"/>
  <c r="BM3" i="59"/>
  <c r="P16" i="58"/>
  <c r="P32" i="58"/>
  <c r="P35" i="58"/>
  <c r="P17" i="58"/>
  <c r="P33" i="58"/>
  <c r="P6" i="58"/>
  <c r="P22" i="58"/>
  <c r="P7" i="58"/>
  <c r="O3" i="58"/>
  <c r="O16" i="58"/>
  <c r="O32" i="58"/>
  <c r="O9" i="58"/>
  <c r="O25" i="58"/>
  <c r="O26" i="58"/>
  <c r="O19" i="58"/>
  <c r="O6" i="58"/>
  <c r="P24" i="58"/>
  <c r="P25" i="58"/>
  <c r="P15" i="58"/>
  <c r="P30" i="58"/>
  <c r="O24" i="58"/>
  <c r="O33" i="58"/>
  <c r="O30" i="58"/>
  <c r="P4" i="58"/>
  <c r="P20" i="58"/>
  <c r="P36" i="58"/>
  <c r="P5" i="58"/>
  <c r="P21" i="58"/>
  <c r="P37" i="58"/>
  <c r="P10" i="58"/>
  <c r="P26" i="58"/>
  <c r="P19" i="58"/>
  <c r="O4" i="58"/>
  <c r="O20" i="58"/>
  <c r="O10" i="58"/>
  <c r="O13" i="58"/>
  <c r="O29" i="58"/>
  <c r="O7" i="58"/>
  <c r="O23" i="58"/>
  <c r="O18" i="58"/>
  <c r="P8" i="58"/>
  <c r="P9" i="58"/>
  <c r="P14" i="58"/>
  <c r="O8" i="58"/>
  <c r="O22" i="58"/>
  <c r="O11" i="58"/>
  <c r="P12" i="58"/>
  <c r="P28" i="58"/>
  <c r="P23" i="58"/>
  <c r="P13" i="58"/>
  <c r="P29" i="58"/>
  <c r="P27" i="58"/>
  <c r="P18" i="58"/>
  <c r="P34" i="58"/>
  <c r="P3" i="58"/>
  <c r="O12" i="58"/>
  <c r="O28" i="58"/>
  <c r="O5" i="58"/>
  <c r="O21" i="58"/>
  <c r="O14" i="58"/>
  <c r="O15" i="58"/>
  <c r="O31" i="58"/>
  <c r="N3" i="58"/>
  <c r="P11" i="58"/>
  <c r="P31" i="58"/>
  <c r="O17" i="58"/>
  <c r="O27" i="58"/>
  <c r="F53" i="55" l="1"/>
  <c r="F53" i="54"/>
  <c r="F53" i="53" l="1"/>
  <c r="F53" i="52"/>
  <c r="F53" i="50"/>
  <c r="F53" i="49" l="1"/>
  <c r="F53" i="48"/>
  <c r="F53" i="47" l="1"/>
  <c r="AT7" i="59"/>
  <c r="AU30" i="59"/>
  <c r="BB10" i="59"/>
  <c r="AQ53" i="59"/>
  <c r="S54" i="58"/>
  <c r="E51" i="59"/>
  <c r="AD52" i="59"/>
  <c r="CP54" i="59"/>
  <c r="BY39" i="59"/>
  <c r="CF53" i="59"/>
  <c r="DA54" i="59"/>
  <c r="O48" i="59"/>
  <c r="E53" i="58"/>
  <c r="AN53" i="59"/>
  <c r="CE47" i="59"/>
  <c r="BN51" i="59"/>
  <c r="BB25" i="59"/>
  <c r="CT53" i="59"/>
  <c r="AS52" i="59"/>
  <c r="DW54" i="59"/>
  <c r="BP47" i="59"/>
  <c r="M53" i="58"/>
  <c r="DU50" i="59"/>
  <c r="AB54" i="59"/>
  <c r="BX49" i="59"/>
  <c r="N54" i="58"/>
  <c r="CM42" i="59"/>
  <c r="BW35" i="59"/>
  <c r="DU36" i="59"/>
  <c r="E47" i="59"/>
  <c r="AT37" i="59"/>
  <c r="AU35" i="59"/>
  <c r="AU22" i="59"/>
  <c r="CH54" i="59"/>
  <c r="E54" i="59"/>
  <c r="CB53" i="59"/>
  <c r="M47" i="59"/>
  <c r="DD53" i="59"/>
  <c r="F53" i="59"/>
  <c r="AI50" i="59"/>
  <c r="P51" i="59"/>
  <c r="CV44" i="59"/>
  <c r="BQ52" i="59"/>
  <c r="AG53" i="59"/>
  <c r="CQ49" i="59"/>
  <c r="BZ52" i="59"/>
  <c r="AT8" i="59"/>
  <c r="AQ54" i="59"/>
  <c r="AQ50" i="59"/>
  <c r="DU54" i="59"/>
  <c r="V42" i="59"/>
  <c r="AA45" i="59"/>
  <c r="AG42" i="59"/>
  <c r="CG48" i="59"/>
  <c r="CQ46" i="59"/>
  <c r="R51" i="59"/>
  <c r="AM49" i="59"/>
  <c r="CJ38" i="59"/>
  <c r="V40" i="59"/>
  <c r="DT47" i="59"/>
  <c r="T36" i="59"/>
  <c r="AT12" i="59"/>
  <c r="Y40" i="59"/>
  <c r="CI54" i="59"/>
  <c r="O49" i="59"/>
  <c r="AR52" i="59"/>
  <c r="CP46" i="59"/>
  <c r="BB15" i="59"/>
  <c r="DT49" i="59"/>
  <c r="CE44" i="59"/>
  <c r="BT54" i="59"/>
  <c r="AE53" i="59"/>
  <c r="M46" i="59"/>
  <c r="BA4" i="59"/>
  <c r="AT14" i="59"/>
  <c r="CI50" i="59"/>
  <c r="CA48" i="59"/>
  <c r="CO47" i="59"/>
  <c r="CJ51" i="59"/>
  <c r="BB24" i="59"/>
  <c r="BB13" i="59"/>
  <c r="CQ52" i="59"/>
  <c r="CO51" i="59"/>
  <c r="CY42" i="59"/>
  <c r="BB18" i="59"/>
  <c r="N52" i="59"/>
  <c r="CH48" i="59"/>
  <c r="BX45" i="59"/>
  <c r="BT45" i="59"/>
  <c r="O53" i="59"/>
  <c r="CM49" i="59"/>
  <c r="BP54" i="59"/>
  <c r="CV49" i="59"/>
  <c r="AF33" i="59"/>
  <c r="BA32" i="59"/>
  <c r="CO54" i="59"/>
  <c r="DV40" i="59"/>
  <c r="I54" i="59"/>
  <c r="DW53" i="59"/>
  <c r="AS54" i="59"/>
  <c r="CW51" i="59"/>
  <c r="U50" i="59"/>
  <c r="CB45" i="59"/>
  <c r="CW50" i="59"/>
  <c r="CP37" i="59"/>
  <c r="CP49" i="59"/>
  <c r="BV49" i="59"/>
  <c r="K53" i="58"/>
  <c r="AT11" i="59"/>
  <c r="BO47" i="59"/>
  <c r="AT4" i="59"/>
  <c r="DS50" i="59"/>
  <c r="CX47" i="59"/>
  <c r="F54" i="58"/>
  <c r="H51" i="59"/>
  <c r="AU21" i="59"/>
  <c r="T44" i="59"/>
  <c r="BA27" i="59"/>
  <c r="CK54" i="59"/>
  <c r="S52" i="59"/>
  <c r="O54" i="59"/>
  <c r="D51" i="59"/>
  <c r="AJ49" i="59"/>
  <c r="J54" i="59"/>
  <c r="AR46" i="59"/>
  <c r="AH53" i="58"/>
  <c r="BA16" i="59"/>
  <c r="DV54" i="59"/>
  <c r="CV48" i="59"/>
  <c r="AT13" i="59"/>
  <c r="L47" i="59"/>
  <c r="AG54" i="59"/>
  <c r="Q53" i="59"/>
  <c r="DR49" i="59"/>
  <c r="CV47" i="59"/>
  <c r="BX29" i="59"/>
  <c r="AG38" i="59"/>
  <c r="BU33" i="59"/>
  <c r="J50" i="59"/>
  <c r="AU23" i="59"/>
  <c r="CK53" i="59"/>
  <c r="DT54" i="59"/>
  <c r="BP46" i="59"/>
  <c r="M33" i="59"/>
  <c r="CZ34" i="59"/>
  <c r="DU51" i="59"/>
  <c r="BB16" i="59"/>
  <c r="DW44" i="59"/>
  <c r="Z53" i="58"/>
  <c r="AI47" i="59"/>
  <c r="AE50" i="59"/>
  <c r="S54" i="59"/>
  <c r="CK51" i="59"/>
  <c r="CX46" i="59"/>
  <c r="B51" i="59"/>
  <c r="CI42" i="59"/>
  <c r="AP53" i="59"/>
  <c r="W54" i="58"/>
  <c r="DS53" i="59"/>
  <c r="AT31" i="59"/>
  <c r="AH51" i="59"/>
  <c r="AU5" i="59"/>
  <c r="CV54" i="59"/>
  <c r="Z54" i="59"/>
  <c r="CL41" i="59"/>
  <c r="DC40" i="59"/>
  <c r="BS36" i="59"/>
  <c r="D31" i="59"/>
  <c r="AI48" i="59"/>
  <c r="AH52" i="59"/>
  <c r="AF46" i="59"/>
  <c r="AT9" i="59"/>
  <c r="CL52" i="59"/>
  <c r="BS49" i="59"/>
  <c r="BA11" i="59"/>
  <c r="CR48" i="59"/>
  <c r="Z54" i="58"/>
  <c r="AU36" i="59"/>
  <c r="C54" i="58"/>
  <c r="DA51" i="59"/>
  <c r="AB45" i="59"/>
  <c r="Y51" i="59"/>
  <c r="AL47" i="59"/>
  <c r="CY53" i="59"/>
  <c r="T46" i="59"/>
  <c r="DC44" i="59"/>
  <c r="BY47" i="59"/>
  <c r="AH53" i="59"/>
  <c r="CJ49" i="59"/>
  <c r="CY50" i="59"/>
  <c r="AT15" i="59"/>
  <c r="BN52" i="59"/>
  <c r="AU7" i="59"/>
  <c r="BS52" i="59"/>
  <c r="AS53" i="59"/>
  <c r="BR48" i="59"/>
  <c r="CS50" i="59"/>
  <c r="CE53" i="59"/>
  <c r="R54" i="58"/>
  <c r="CB49" i="59"/>
  <c r="D54" i="58"/>
  <c r="DV51" i="59"/>
  <c r="H40" i="59"/>
  <c r="DW47" i="59"/>
  <c r="DW51" i="59"/>
  <c r="DU41" i="59"/>
  <c r="AM48" i="59"/>
  <c r="L54" i="58"/>
  <c r="CF51" i="59"/>
  <c r="Y54" i="58"/>
  <c r="V46" i="59"/>
  <c r="K45" i="59"/>
  <c r="CR53" i="59"/>
  <c r="D45" i="59"/>
  <c r="AU16" i="59"/>
  <c r="BX51" i="59"/>
  <c r="J41" i="59"/>
  <c r="V52" i="59"/>
  <c r="AQ45" i="59"/>
  <c r="BO48" i="59"/>
  <c r="CQ38" i="59"/>
  <c r="AK45" i="59"/>
  <c r="X45" i="59"/>
  <c r="BV46" i="59"/>
  <c r="BU43" i="59"/>
  <c r="DC54" i="59"/>
  <c r="S38" i="59"/>
  <c r="AS42" i="59"/>
  <c r="I51" i="59"/>
  <c r="CN50" i="59"/>
  <c r="AE45" i="59"/>
  <c r="BS51" i="59"/>
  <c r="BY38" i="59"/>
  <c r="X39" i="59"/>
  <c r="AJ53" i="59"/>
  <c r="BY53" i="59"/>
  <c r="AU28" i="59"/>
  <c r="B53" i="59"/>
  <c r="AT32" i="59"/>
  <c r="BV52" i="59"/>
  <c r="BU46" i="59"/>
  <c r="BW54" i="59"/>
  <c r="BA17" i="59"/>
  <c r="AG49" i="59"/>
  <c r="BQ54" i="59"/>
  <c r="DS49" i="59"/>
  <c r="DW52" i="59"/>
  <c r="DX52" i="59"/>
  <c r="AU8" i="59"/>
  <c r="BA33" i="59"/>
  <c r="L52" i="59"/>
  <c r="CM50" i="59"/>
  <c r="T54" i="58"/>
  <c r="BX44" i="59"/>
  <c r="DS44" i="59"/>
  <c r="J48" i="59"/>
  <c r="D49" i="59"/>
  <c r="L48" i="59"/>
  <c r="V51" i="59"/>
  <c r="DD49" i="59"/>
  <c r="AT19" i="59"/>
  <c r="CZ46" i="59"/>
  <c r="R45" i="59"/>
  <c r="DP32" i="59"/>
  <c r="BY51" i="59"/>
  <c r="I48" i="59"/>
  <c r="AT20" i="59"/>
  <c r="BP52" i="59"/>
  <c r="AC54" i="59"/>
  <c r="AO53" i="59"/>
  <c r="AM52" i="59"/>
  <c r="CF44" i="59"/>
  <c r="DV47" i="59"/>
  <c r="AO51" i="59"/>
  <c r="CO45" i="59"/>
  <c r="DX53" i="59"/>
  <c r="AE51" i="59"/>
  <c r="K44" i="59"/>
  <c r="S53" i="58"/>
  <c r="CP48" i="59"/>
  <c r="CJ50" i="59"/>
  <c r="BA5" i="59"/>
  <c r="BA3" i="59"/>
  <c r="CC50" i="59"/>
  <c r="W54" i="59"/>
  <c r="CK39" i="59"/>
  <c r="L36" i="59"/>
  <c r="BZ44" i="59"/>
  <c r="DX46" i="59"/>
  <c r="C47" i="59"/>
  <c r="AE54" i="59"/>
  <c r="BX46" i="59"/>
  <c r="BQ46" i="59"/>
  <c r="BW47" i="59"/>
  <c r="DD45" i="59"/>
  <c r="AT29" i="59"/>
  <c r="V54" i="58"/>
  <c r="BB32" i="59"/>
  <c r="DC48" i="59"/>
  <c r="CA54" i="59"/>
  <c r="H53" i="58"/>
  <c r="AE49" i="59"/>
  <c r="AB54" i="58"/>
  <c r="BQ53" i="59"/>
  <c r="L50" i="59"/>
  <c r="CJ52" i="59"/>
  <c r="W52" i="59"/>
  <c r="CX53" i="59"/>
  <c r="L44" i="59"/>
  <c r="L53" i="59"/>
  <c r="BB4" i="59"/>
  <c r="BB3" i="59"/>
  <c r="M54" i="58"/>
  <c r="BU45" i="59"/>
  <c r="M48" i="59"/>
  <c r="CJ40" i="59"/>
  <c r="DR43" i="59"/>
  <c r="CU47" i="59"/>
  <c r="CA53" i="59"/>
  <c r="CP51" i="59"/>
  <c r="BB7" i="59"/>
  <c r="AI39" i="59"/>
  <c r="Q37" i="59"/>
  <c r="CH44" i="59"/>
  <c r="D54" i="59"/>
  <c r="CS54" i="59"/>
  <c r="AD54" i="59"/>
  <c r="AJ54" i="59"/>
  <c r="BP53" i="59"/>
  <c r="CO30" i="59"/>
  <c r="AC54" i="58"/>
  <c r="DX36" i="59"/>
  <c r="AU13" i="59"/>
  <c r="DB54" i="59"/>
  <c r="BZ34" i="59"/>
  <c r="CE37" i="59"/>
  <c r="B47" i="59"/>
  <c r="CI47" i="59"/>
  <c r="AO44" i="59"/>
  <c r="CA42" i="59"/>
  <c r="BS43" i="59"/>
  <c r="CL42" i="59"/>
  <c r="I54" i="58"/>
  <c r="AU34" i="59"/>
  <c r="AG54" i="58"/>
  <c r="DT51" i="59"/>
  <c r="CZ54" i="59"/>
  <c r="AB53" i="59"/>
  <c r="AT18" i="59"/>
  <c r="X50" i="59"/>
  <c r="W53" i="58"/>
  <c r="CM53" i="59"/>
  <c r="AD54" i="58"/>
  <c r="BA13" i="59"/>
  <c r="AI53" i="59"/>
  <c r="DS54" i="59"/>
  <c r="BA28" i="59"/>
  <c r="AT17" i="59"/>
  <c r="BB20" i="59"/>
  <c r="CL53" i="59"/>
  <c r="AC51" i="59"/>
  <c r="AJ46" i="59"/>
  <c r="DV50" i="59"/>
  <c r="CV50" i="59"/>
  <c r="CD41" i="59"/>
  <c r="Y53" i="58"/>
  <c r="M51" i="59"/>
  <c r="X53" i="58"/>
  <c r="AR49" i="59"/>
  <c r="F44" i="59"/>
  <c r="BX53" i="59"/>
  <c r="L46" i="59"/>
  <c r="CB33" i="59"/>
  <c r="C50" i="59"/>
  <c r="CY54" i="59"/>
  <c r="AU19" i="59"/>
  <c r="AF53" i="59"/>
  <c r="R53" i="58"/>
  <c r="CC53" i="59"/>
  <c r="G49" i="59"/>
  <c r="DD54" i="59"/>
  <c r="CG50" i="59"/>
  <c r="CI53" i="59"/>
  <c r="CO53" i="59"/>
  <c r="DC53" i="59"/>
  <c r="BZ54" i="59"/>
  <c r="AD46" i="59"/>
  <c r="AU12" i="59"/>
  <c r="AT25" i="59"/>
  <c r="BB28" i="59"/>
  <c r="AI54" i="59"/>
  <c r="CC52" i="59"/>
  <c r="AQ43" i="59"/>
  <c r="AL42" i="59"/>
  <c r="J35" i="59"/>
  <c r="CI45" i="59"/>
  <c r="AQ44" i="59"/>
  <c r="AL43" i="59"/>
  <c r="AF49" i="59"/>
  <c r="AC45" i="59"/>
  <c r="CH34" i="59"/>
  <c r="K33" i="59"/>
  <c r="CX26" i="59"/>
  <c r="H50" i="59"/>
  <c r="G50" i="59"/>
  <c r="N48" i="59"/>
  <c r="L45" i="59"/>
  <c r="CR52" i="59"/>
  <c r="AF50" i="59"/>
  <c r="Q40" i="59"/>
  <c r="AP52" i="59"/>
  <c r="N47" i="59"/>
  <c r="CC37" i="59"/>
  <c r="CW43" i="59"/>
  <c r="CR43" i="59"/>
  <c r="CK49" i="59"/>
  <c r="C54" i="59"/>
  <c r="BB12" i="59"/>
  <c r="CW53" i="59"/>
  <c r="BN53" i="59"/>
  <c r="CH53" i="59"/>
  <c r="BB5" i="59"/>
  <c r="AG37" i="59"/>
  <c r="P41" i="59"/>
  <c r="DA41" i="59"/>
  <c r="W43" i="59"/>
  <c r="BV47" i="59"/>
  <c r="AA54" i="58"/>
  <c r="AL51" i="59"/>
  <c r="AP51" i="59"/>
  <c r="S42" i="59"/>
  <c r="AK46" i="59"/>
  <c r="Z35" i="59"/>
  <c r="AL30" i="59"/>
  <c r="AU37" i="59"/>
  <c r="CT51" i="59"/>
  <c r="AR53" i="59"/>
  <c r="P52" i="59"/>
  <c r="J54" i="58"/>
  <c r="DD33" i="59"/>
  <c r="CW54" i="59"/>
  <c r="AS43" i="59"/>
  <c r="CR51" i="59"/>
  <c r="CK37" i="59"/>
  <c r="F39" i="59"/>
  <c r="D48" i="59"/>
  <c r="BR49" i="59"/>
  <c r="DV52" i="59"/>
  <c r="AH38" i="59"/>
  <c r="C39" i="59"/>
  <c r="B49" i="59"/>
  <c r="AJ42" i="59"/>
  <c r="CF36" i="59"/>
  <c r="AW33" i="59"/>
  <c r="CC41" i="59"/>
  <c r="DR44" i="59"/>
  <c r="AY32" i="59"/>
  <c r="C48" i="59"/>
  <c r="BA14" i="59"/>
  <c r="CB41" i="59"/>
  <c r="M45" i="59"/>
  <c r="CE29" i="59"/>
  <c r="BB8" i="59"/>
  <c r="CS52" i="59"/>
  <c r="G54" i="58"/>
  <c r="DW37" i="59"/>
  <c r="CJ29" i="59"/>
  <c r="BB22" i="59"/>
  <c r="BA23" i="59"/>
  <c r="BT51" i="59"/>
  <c r="Y45" i="59"/>
  <c r="AO52" i="59"/>
  <c r="CO49" i="59"/>
  <c r="DA31" i="59"/>
  <c r="AO54" i="59"/>
  <c r="T49" i="59"/>
  <c r="BV50" i="59"/>
  <c r="CS44" i="59"/>
  <c r="DU37" i="59"/>
  <c r="G32" i="59"/>
  <c r="AS41" i="59"/>
  <c r="CM39" i="59"/>
  <c r="CT54" i="59"/>
  <c r="DU44" i="59"/>
  <c r="BY41" i="59"/>
  <c r="CI37" i="59"/>
  <c r="H45" i="59"/>
  <c r="H44" i="59"/>
  <c r="DU53" i="59"/>
  <c r="BQ51" i="59"/>
  <c r="BB23" i="59"/>
  <c r="P39" i="59"/>
  <c r="AO37" i="59"/>
  <c r="AW25" i="59"/>
  <c r="D53" i="59"/>
  <c r="AL48" i="59"/>
  <c r="AU6" i="59"/>
  <c r="BW49" i="59"/>
  <c r="O51" i="59"/>
  <c r="Y54" i="59"/>
  <c r="DB41" i="59"/>
  <c r="CM47" i="59"/>
  <c r="T53" i="58"/>
  <c r="AU15" i="59"/>
  <c r="AS48" i="59"/>
  <c r="N39" i="59"/>
  <c r="CK42" i="59"/>
  <c r="DL33" i="59"/>
  <c r="W28" i="59"/>
  <c r="AE28" i="59"/>
  <c r="J33" i="59"/>
  <c r="AD48" i="59"/>
  <c r="AN46" i="59"/>
  <c r="BO44" i="59"/>
  <c r="AP44" i="59"/>
  <c r="V49" i="59"/>
  <c r="X37" i="59"/>
  <c r="DB50" i="59"/>
  <c r="BU54" i="59"/>
  <c r="BP37" i="59"/>
  <c r="AP36" i="59"/>
  <c r="DA50" i="59"/>
  <c r="BO42" i="59"/>
  <c r="CL46" i="59"/>
  <c r="CT41" i="59"/>
  <c r="BY54" i="59"/>
  <c r="T51" i="59"/>
  <c r="C52" i="59"/>
  <c r="W47" i="59"/>
  <c r="M23" i="59"/>
  <c r="AR24" i="59"/>
  <c r="BR47" i="59"/>
  <c r="CO52" i="59"/>
  <c r="DA33" i="59"/>
  <c r="CL34" i="59"/>
  <c r="BN41" i="59"/>
  <c r="CA49" i="59"/>
  <c r="CX41" i="59"/>
  <c r="CT39" i="59"/>
  <c r="AE47" i="59"/>
  <c r="AB53" i="58"/>
  <c r="BA10" i="59"/>
  <c r="CZ43" i="59"/>
  <c r="CB32" i="59"/>
  <c r="AC53" i="58"/>
  <c r="CD53" i="59"/>
  <c r="AU17" i="59"/>
  <c r="DA42" i="59"/>
  <c r="K43" i="59"/>
  <c r="AA36" i="59"/>
  <c r="M50" i="59"/>
  <c r="H41" i="59"/>
  <c r="CX52" i="59"/>
  <c r="BY45" i="59"/>
  <c r="Y49" i="59"/>
  <c r="BZ41" i="59"/>
  <c r="BA18" i="59"/>
  <c r="G44" i="59"/>
  <c r="AD50" i="59"/>
  <c r="D32" i="59"/>
  <c r="T31" i="59"/>
  <c r="DB46" i="59"/>
  <c r="Z37" i="59"/>
  <c r="CK47" i="59"/>
  <c r="AJ47" i="59"/>
  <c r="CV51" i="59"/>
  <c r="AG52" i="59"/>
  <c r="AU20" i="59"/>
  <c r="CD30" i="59"/>
  <c r="CH33" i="59"/>
  <c r="BB6" i="59"/>
  <c r="AC50" i="59"/>
  <c r="E46" i="59"/>
  <c r="CF48" i="59"/>
  <c r="CD49" i="59"/>
  <c r="CV38" i="59"/>
  <c r="CO37" i="59"/>
  <c r="W46" i="59"/>
  <c r="BA31" i="59"/>
  <c r="W51" i="59"/>
  <c r="CX51" i="59"/>
  <c r="CU46" i="59"/>
  <c r="BZ47" i="59"/>
  <c r="CK34" i="59"/>
  <c r="S29" i="59"/>
  <c r="M54" i="59"/>
  <c r="AP50" i="59"/>
  <c r="DU40" i="59"/>
  <c r="CH46" i="59"/>
  <c r="C53" i="59"/>
  <c r="BR53" i="59"/>
  <c r="T54" i="59"/>
  <c r="BN49" i="59"/>
  <c r="AR54" i="59"/>
  <c r="AB46" i="59"/>
  <c r="CB39" i="59"/>
  <c r="I46" i="59"/>
  <c r="AD24" i="59"/>
  <c r="AD42" i="59"/>
  <c r="O47" i="59"/>
  <c r="CO44" i="59"/>
  <c r="AN41" i="59"/>
  <c r="DH32" i="59"/>
  <c r="F27" i="59"/>
  <c r="AJ39" i="59"/>
  <c r="CN44" i="59"/>
  <c r="D52" i="59"/>
  <c r="O52" i="59"/>
  <c r="BV43" i="59"/>
  <c r="CH52" i="59"/>
  <c r="DS39" i="59"/>
  <c r="CA32" i="59"/>
  <c r="CR28" i="59"/>
  <c r="CK52" i="59"/>
  <c r="H54" i="59"/>
  <c r="X51" i="59"/>
  <c r="AA50" i="59"/>
  <c r="Q50" i="59"/>
  <c r="AB50" i="59"/>
  <c r="U53" i="58"/>
  <c r="H49" i="59"/>
  <c r="DW50" i="59"/>
  <c r="AT23" i="59"/>
  <c r="DS43" i="59"/>
  <c r="CC48" i="59"/>
  <c r="DV44" i="59"/>
  <c r="B48" i="59"/>
  <c r="AS38" i="59"/>
  <c r="BY23" i="59"/>
  <c r="CG41" i="59"/>
  <c r="DG31" i="59"/>
  <c r="R30" i="59"/>
  <c r="DJ26" i="59"/>
  <c r="U26" i="59"/>
  <c r="U47" i="59"/>
  <c r="BP45" i="59"/>
  <c r="CG54" i="59"/>
  <c r="DT50" i="59"/>
  <c r="DC43" i="59"/>
  <c r="CG51" i="59"/>
  <c r="DR41" i="59"/>
  <c r="G36" i="59"/>
  <c r="BO43" i="59"/>
  <c r="E44" i="59"/>
  <c r="AC47" i="59"/>
  <c r="CZ53" i="59"/>
  <c r="G53" i="59"/>
  <c r="CQ45" i="59"/>
  <c r="G37" i="59"/>
  <c r="AO42" i="59"/>
  <c r="DA38" i="59"/>
  <c r="CO48" i="59"/>
  <c r="CE48" i="59"/>
  <c r="W37" i="59"/>
  <c r="DB32" i="59"/>
  <c r="P45" i="59"/>
  <c r="C53" i="58"/>
  <c r="Z53" i="59"/>
  <c r="AL50" i="59"/>
  <c r="AL46" i="59"/>
  <c r="Q45" i="59"/>
  <c r="AT30" i="59"/>
  <c r="K48" i="59"/>
  <c r="BA20" i="59"/>
  <c r="AE40" i="59"/>
  <c r="CC49" i="59"/>
  <c r="AK53" i="59"/>
  <c r="Z38" i="59"/>
  <c r="BO52" i="59"/>
  <c r="Z49" i="59"/>
  <c r="BV51" i="59"/>
  <c r="CX54" i="59"/>
  <c r="AZ31" i="59"/>
  <c r="BR30" i="59"/>
  <c r="CM36" i="59"/>
  <c r="B53" i="58"/>
  <c r="BR50" i="59"/>
  <c r="CI43" i="59"/>
  <c r="P50" i="59"/>
  <c r="BO50" i="59"/>
  <c r="N26" i="59"/>
  <c r="BU30" i="59"/>
  <c r="W38" i="59"/>
  <c r="DU47" i="59"/>
  <c r="AA46" i="59"/>
  <c r="DA44" i="59"/>
  <c r="P53" i="59"/>
  <c r="X44" i="59"/>
  <c r="CI46" i="59"/>
  <c r="DP37" i="59"/>
  <c r="E45" i="59"/>
  <c r="E48" i="59"/>
  <c r="AM42" i="59"/>
  <c r="Y46" i="59"/>
  <c r="AW31" i="59"/>
  <c r="Y38" i="59"/>
  <c r="CT45" i="59"/>
  <c r="V45" i="59"/>
  <c r="AS40" i="59"/>
  <c r="AF36" i="59"/>
  <c r="AP37" i="59"/>
  <c r="B43" i="59"/>
  <c r="CL49" i="59"/>
  <c r="AQ52" i="59"/>
  <c r="AO47" i="59"/>
  <c r="U54" i="58"/>
  <c r="DB53" i="59"/>
  <c r="N50" i="59"/>
  <c r="CO38" i="59"/>
  <c r="CJ54" i="59"/>
  <c r="CF37" i="59"/>
  <c r="AA53" i="58"/>
  <c r="CJ44" i="59"/>
  <c r="DO37" i="59"/>
  <c r="P43" i="59"/>
  <c r="DA34" i="59"/>
  <c r="E29" i="59"/>
  <c r="CD43" i="59"/>
  <c r="AJ37" i="59"/>
  <c r="F47" i="59"/>
  <c r="AE52" i="59"/>
  <c r="CP30" i="59"/>
  <c r="Y44" i="59"/>
  <c r="AK42" i="59"/>
  <c r="Y35" i="59"/>
  <c r="AN54" i="59"/>
  <c r="BO49" i="59"/>
  <c r="K54" i="58"/>
  <c r="J42" i="59"/>
  <c r="Q46" i="59"/>
  <c r="BA29" i="59"/>
  <c r="F53" i="58"/>
  <c r="X54" i="58"/>
  <c r="DV53" i="59"/>
  <c r="CQ54" i="59"/>
  <c r="BA26" i="59"/>
  <c r="R50" i="59"/>
  <c r="AT28" i="59"/>
  <c r="DU43" i="59"/>
  <c r="F54" i="59"/>
  <c r="K47" i="59"/>
  <c r="CC54" i="59"/>
  <c r="BQ43" i="59"/>
  <c r="AF45" i="59"/>
  <c r="BP48" i="59"/>
  <c r="DU45" i="59"/>
  <c r="DB52" i="59"/>
  <c r="CT52" i="59"/>
  <c r="AD53" i="59"/>
  <c r="AE32" i="59"/>
  <c r="CJ43" i="59"/>
  <c r="S24" i="59"/>
  <c r="AH39" i="59"/>
  <c r="CF54" i="59"/>
  <c r="DR47" i="59"/>
  <c r="AU11" i="59"/>
  <c r="M52" i="59"/>
  <c r="D53" i="58"/>
  <c r="G54" i="59"/>
  <c r="CD52" i="59"/>
  <c r="AJ48" i="59"/>
  <c r="AQ48" i="59"/>
  <c r="DC47" i="59"/>
  <c r="BO33" i="59"/>
  <c r="DW43" i="59"/>
  <c r="BS37" i="59"/>
  <c r="CC36" i="59"/>
  <c r="BB19" i="59"/>
  <c r="AH46" i="59"/>
  <c r="DX28" i="59"/>
  <c r="AH50" i="59"/>
  <c r="CI51" i="59"/>
  <c r="AF41" i="59"/>
  <c r="AP34" i="59"/>
  <c r="G48" i="59"/>
  <c r="BT49" i="59"/>
  <c r="AU4" i="59"/>
  <c r="BV53" i="59"/>
  <c r="DD34" i="59"/>
  <c r="AQ38" i="59"/>
  <c r="CU53" i="59"/>
  <c r="W49" i="59"/>
  <c r="CY45" i="59"/>
  <c r="CX34" i="59"/>
  <c r="Z50" i="59"/>
  <c r="DS52" i="59"/>
  <c r="AN45" i="59"/>
  <c r="DD51" i="59"/>
  <c r="BA25" i="59"/>
  <c r="CM54" i="59"/>
  <c r="DE29" i="59"/>
  <c r="E39" i="59"/>
  <c r="DC30" i="59"/>
  <c r="AO36" i="59"/>
  <c r="CT32" i="59"/>
  <c r="AD41" i="59"/>
  <c r="AX31" i="59"/>
  <c r="R47" i="59"/>
  <c r="R39" i="59"/>
  <c r="CK50" i="59"/>
  <c r="AA43" i="59"/>
  <c r="AA53" i="59"/>
  <c r="U52" i="59"/>
  <c r="BB21" i="59"/>
  <c r="T38" i="59"/>
  <c r="CJ45" i="59"/>
  <c r="CL43" i="59"/>
  <c r="BN45" i="59"/>
  <c r="CS48" i="59"/>
  <c r="CS29" i="59"/>
  <c r="DR50" i="59"/>
  <c r="CN28" i="59"/>
  <c r="E50" i="59"/>
  <c r="CO35" i="59"/>
  <c r="V50" i="59"/>
  <c r="Z51" i="59"/>
  <c r="F49" i="59"/>
  <c r="CU35" i="59"/>
  <c r="O50" i="59"/>
  <c r="G52" i="59"/>
  <c r="AK51" i="59"/>
  <c r="CP52" i="59"/>
  <c r="AN50" i="59"/>
  <c r="DA52" i="59"/>
  <c r="AU3" i="59"/>
  <c r="CY27" i="59"/>
  <c r="K54" i="59"/>
  <c r="K51" i="59"/>
  <c r="AD47" i="59"/>
  <c r="T50" i="59"/>
  <c r="AI49" i="59"/>
  <c r="P47" i="59"/>
  <c r="CT43" i="59"/>
  <c r="F36" i="59"/>
  <c r="Y48" i="59"/>
  <c r="DQ34" i="59"/>
  <c r="CS53" i="59"/>
  <c r="AT27" i="59"/>
  <c r="AO41" i="59"/>
  <c r="BT48" i="59"/>
  <c r="CU50" i="59"/>
  <c r="AF54" i="59"/>
  <c r="J53" i="58"/>
  <c r="CF46" i="59"/>
  <c r="R38" i="59"/>
  <c r="BN30" i="59"/>
  <c r="X48" i="59"/>
  <c r="AM43" i="59"/>
  <c r="AG53" i="58"/>
  <c r="CP42" i="59"/>
  <c r="BY49" i="59"/>
  <c r="CC46" i="59"/>
  <c r="BB11" i="59"/>
  <c r="N44" i="59"/>
  <c r="CP50" i="59"/>
  <c r="K50" i="59"/>
  <c r="R53" i="59"/>
  <c r="CL51" i="59"/>
  <c r="CB51" i="59"/>
  <c r="DR53" i="59"/>
  <c r="CF52" i="59"/>
  <c r="DU42" i="59"/>
  <c r="BZ53" i="59"/>
  <c r="CC27" i="59"/>
  <c r="BV48" i="59"/>
  <c r="AM53" i="59"/>
  <c r="BO53" i="59"/>
  <c r="R42" i="59"/>
  <c r="DW48" i="59"/>
  <c r="CH43" i="59"/>
  <c r="S53" i="59"/>
  <c r="DI33" i="59"/>
  <c r="D50" i="59"/>
  <c r="U54" i="59"/>
  <c r="AU32" i="59"/>
  <c r="AC43" i="59"/>
  <c r="BA7" i="59"/>
  <c r="DB47" i="59"/>
  <c r="AE46" i="59"/>
  <c r="BT44" i="59"/>
  <c r="T40" i="59"/>
  <c r="AU27" i="59"/>
  <c r="BS48" i="59"/>
  <c r="CB54" i="59"/>
  <c r="AT10" i="59"/>
  <c r="J36" i="59"/>
  <c r="AU31" i="59"/>
  <c r="J43" i="59"/>
  <c r="AG46" i="59"/>
  <c r="AE38" i="59"/>
  <c r="CA40" i="59"/>
  <c r="CU49" i="59"/>
  <c r="CA45" i="59"/>
  <c r="AV24" i="59"/>
  <c r="BS24" i="59"/>
  <c r="AK26" i="59"/>
  <c r="AH42" i="59"/>
  <c r="Q51" i="59"/>
  <c r="CJ53" i="59"/>
  <c r="CD54" i="59"/>
  <c r="CG45" i="59"/>
  <c r="CL35" i="59"/>
  <c r="CB44" i="59"/>
  <c r="BZ48" i="59"/>
  <c r="DV43" i="59"/>
  <c r="CQ39" i="59"/>
  <c r="AC49" i="59"/>
  <c r="BA24" i="59"/>
  <c r="C51" i="59"/>
  <c r="CB28" i="59"/>
  <c r="BR26" i="59"/>
  <c r="DD39" i="59"/>
  <c r="BP44" i="59"/>
  <c r="CG53" i="59"/>
  <c r="H53" i="59"/>
  <c r="AK38" i="59"/>
  <c r="AC46" i="59"/>
  <c r="Q52" i="59"/>
  <c r="AC48" i="59"/>
  <c r="CB40" i="59"/>
  <c r="CF32" i="59"/>
  <c r="BA30" i="59"/>
  <c r="BW53" i="59"/>
  <c r="BT47" i="59"/>
  <c r="CE38" i="59"/>
  <c r="CU48" i="59"/>
  <c r="DW38" i="59"/>
  <c r="Y37" i="59"/>
  <c r="C46" i="59"/>
  <c r="CE35" i="59"/>
  <c r="DR40" i="59"/>
  <c r="BN47" i="59"/>
  <c r="AG48" i="59"/>
  <c r="AB25" i="59"/>
  <c r="C44" i="59"/>
  <c r="Y43" i="59"/>
  <c r="CC45" i="59"/>
  <c r="I53" i="58"/>
  <c r="BO54" i="59"/>
  <c r="X54" i="59"/>
  <c r="BN46" i="59"/>
  <c r="AC52" i="59"/>
  <c r="AW29" i="59"/>
  <c r="AP49" i="59"/>
  <c r="O45" i="59"/>
  <c r="CO41" i="59"/>
  <c r="T37" i="59"/>
  <c r="DT41" i="59"/>
  <c r="M39" i="59"/>
  <c r="F31" i="59"/>
  <c r="BC27" i="59"/>
  <c r="J27" i="59"/>
  <c r="H29" i="59"/>
  <c r="BN28" i="59"/>
  <c r="U49" i="59"/>
  <c r="BR44" i="59"/>
  <c r="CM43" i="59"/>
  <c r="DC46" i="59"/>
  <c r="DD50" i="59"/>
  <c r="W50" i="59"/>
  <c r="BZ38" i="59"/>
  <c r="AR36" i="59"/>
  <c r="CE31" i="59"/>
  <c r="DP25" i="59"/>
  <c r="CW45" i="59"/>
  <c r="AI45" i="59"/>
  <c r="DU52" i="59"/>
  <c r="BV54" i="59"/>
  <c r="BZ49" i="59"/>
  <c r="CI38" i="59"/>
  <c r="E40" i="59"/>
  <c r="BR45" i="59"/>
  <c r="CA50" i="59"/>
  <c r="N42" i="59"/>
  <c r="CL44" i="59"/>
  <c r="DV45" i="59"/>
  <c r="BX42" i="59"/>
  <c r="BU52" i="59"/>
  <c r="AN44" i="59"/>
  <c r="CF47" i="59"/>
  <c r="T43" i="59"/>
  <c r="AF52" i="59"/>
  <c r="J25" i="59"/>
  <c r="CT34" i="59"/>
  <c r="DV37" i="59"/>
  <c r="AM38" i="59"/>
  <c r="CI29" i="59"/>
  <c r="DV30" i="59"/>
  <c r="AB48" i="59"/>
  <c r="BQ41" i="59"/>
  <c r="CF41" i="59"/>
  <c r="CC25" i="59"/>
  <c r="V28" i="59"/>
  <c r="AP30" i="59"/>
  <c r="BR14" i="59"/>
  <c r="BZ20" i="59"/>
  <c r="CX18" i="59"/>
  <c r="BY52" i="59"/>
  <c r="DE30" i="59"/>
  <c r="AN52" i="59"/>
  <c r="CK38" i="59"/>
  <c r="CT44" i="59"/>
  <c r="CT49" i="59"/>
  <c r="Z46" i="59"/>
  <c r="J53" i="59"/>
  <c r="AB44" i="59"/>
  <c r="AI51" i="59"/>
  <c r="U45" i="59"/>
  <c r="AU14" i="59"/>
  <c r="S37" i="59"/>
  <c r="BQ48" i="59"/>
  <c r="I37" i="59"/>
  <c r="CJ28" i="59"/>
  <c r="B54" i="58"/>
  <c r="BC34" i="59"/>
  <c r="CC40" i="59"/>
  <c r="DI27" i="59"/>
  <c r="AT35" i="59"/>
  <c r="B32" i="59"/>
  <c r="M41" i="59"/>
  <c r="DW40" i="59"/>
  <c r="P49" i="59"/>
  <c r="L29" i="59"/>
  <c r="AL44" i="59"/>
  <c r="DL35" i="59"/>
  <c r="BB9" i="59"/>
  <c r="BN50" i="59"/>
  <c r="DF26" i="59"/>
  <c r="BZ33" i="59"/>
  <c r="AG50" i="59"/>
  <c r="AK54" i="59"/>
  <c r="CH37" i="59"/>
  <c r="R54" i="59"/>
  <c r="AJ44" i="59"/>
  <c r="AI42" i="59"/>
  <c r="S30" i="59"/>
  <c r="E54" i="58"/>
  <c r="J49" i="59"/>
  <c r="AR40" i="59"/>
  <c r="CS47" i="59"/>
  <c r="M37" i="59"/>
  <c r="CR45" i="59"/>
  <c r="CZ51" i="59"/>
  <c r="K52" i="59"/>
  <c r="AC26" i="59"/>
  <c r="DD44" i="59"/>
  <c r="CA46" i="59"/>
  <c r="CK41" i="59"/>
  <c r="AW32" i="59"/>
  <c r="CZ18" i="59"/>
  <c r="DT36" i="59"/>
  <c r="AH35" i="59"/>
  <c r="R28" i="59"/>
  <c r="AE34" i="59"/>
  <c r="CM21" i="59"/>
  <c r="AL36" i="59"/>
  <c r="CS23" i="59"/>
  <c r="AN30" i="59"/>
  <c r="BP30" i="59"/>
  <c r="BO25" i="59"/>
  <c r="B38" i="59"/>
  <c r="BQ47" i="59"/>
  <c r="AH47" i="59"/>
  <c r="AQ46" i="59"/>
  <c r="AQ42" i="59"/>
  <c r="W35" i="59"/>
  <c r="K37" i="59"/>
  <c r="CA36" i="59"/>
  <c r="H25" i="59"/>
  <c r="DR30" i="59"/>
  <c r="AI38" i="59"/>
  <c r="R31" i="59"/>
  <c r="S47" i="59"/>
  <c r="BA22" i="59"/>
  <c r="AU25" i="59"/>
  <c r="CQ48" i="59"/>
  <c r="DO36" i="59"/>
  <c r="Q54" i="59"/>
  <c r="T34" i="59"/>
  <c r="AA42" i="59"/>
  <c r="DM36" i="59"/>
  <c r="B44" i="59"/>
  <c r="CN37" i="59"/>
  <c r="AH43" i="59"/>
  <c r="CQ47" i="59"/>
  <c r="AT21" i="59"/>
  <c r="I49" i="59"/>
  <c r="BZ37" i="59"/>
  <c r="AK41" i="59"/>
  <c r="BT38" i="59"/>
  <c r="B37" i="59"/>
  <c r="AU29" i="59"/>
  <c r="Z42" i="59"/>
  <c r="CY31" i="59"/>
  <c r="BA6" i="59"/>
  <c r="AT16" i="59"/>
  <c r="CQ27" i="59"/>
  <c r="CJ46" i="59"/>
  <c r="CH42" i="59"/>
  <c r="CZ45" i="59"/>
  <c r="DC28" i="59"/>
  <c r="X28" i="59"/>
  <c r="BT46" i="59"/>
  <c r="P36" i="59"/>
  <c r="CY52" i="59"/>
  <c r="AR37" i="59"/>
  <c r="CD38" i="59"/>
  <c r="B14" i="59"/>
  <c r="DP28" i="59"/>
  <c r="AL37" i="59"/>
  <c r="O31" i="59"/>
  <c r="BW34" i="59"/>
  <c r="DF29" i="59"/>
  <c r="AZ18" i="59"/>
  <c r="AI34" i="59"/>
  <c r="AH20" i="59"/>
  <c r="AS50" i="59"/>
  <c r="BB29" i="59"/>
  <c r="N54" i="59"/>
  <c r="N53" i="59"/>
  <c r="CK31" i="59"/>
  <c r="CV53" i="59"/>
  <c r="AO46" i="59"/>
  <c r="AA47" i="59"/>
  <c r="AT36" i="59"/>
  <c r="AK47" i="59"/>
  <c r="R46" i="59"/>
  <c r="AP43" i="59"/>
  <c r="AQ47" i="59"/>
  <c r="CK44" i="59"/>
  <c r="AA39" i="59"/>
  <c r="CM52" i="59"/>
  <c r="AK24" i="59"/>
  <c r="DR39" i="59"/>
  <c r="BT33" i="59"/>
  <c r="DU46" i="59"/>
  <c r="CL32" i="59"/>
  <c r="CT30" i="59"/>
  <c r="AH28" i="59"/>
  <c r="AF44" i="59"/>
  <c r="DD32" i="59"/>
  <c r="BO17" i="59"/>
  <c r="CD28" i="59"/>
  <c r="BN23" i="59"/>
  <c r="D33" i="59"/>
  <c r="AE19" i="59"/>
  <c r="CX33" i="59"/>
  <c r="AC53" i="59"/>
  <c r="CZ50" i="59"/>
  <c r="AB39" i="59"/>
  <c r="Z43" i="59"/>
  <c r="CR46" i="59"/>
  <c r="CL50" i="59"/>
  <c r="R43" i="59"/>
  <c r="BY44" i="59"/>
  <c r="CY38" i="59"/>
  <c r="I33" i="59"/>
  <c r="M40" i="59"/>
  <c r="AR48" i="59"/>
  <c r="DB29" i="59"/>
  <c r="O33" i="59"/>
  <c r="AG29" i="59"/>
  <c r="Y29" i="59"/>
  <c r="AS22" i="59"/>
  <c r="J40" i="59"/>
  <c r="AO49" i="59"/>
  <c r="BC28" i="59"/>
  <c r="AM46" i="59"/>
  <c r="DK31" i="59"/>
  <c r="CK19" i="59"/>
  <c r="F50" i="59"/>
  <c r="AS44" i="59"/>
  <c r="AQ26" i="59"/>
  <c r="DA11" i="59"/>
  <c r="AF34" i="59"/>
  <c r="AI10" i="59"/>
  <c r="K15" i="59"/>
  <c r="BY25" i="59"/>
  <c r="DC6" i="59"/>
  <c r="DB51" i="59"/>
  <c r="BN38" i="59"/>
  <c r="AN40" i="59"/>
  <c r="CY51" i="59"/>
  <c r="AC42" i="59"/>
  <c r="AP32" i="59"/>
  <c r="DA53" i="59"/>
  <c r="CQ53" i="59"/>
  <c r="G51" i="59"/>
  <c r="BY46" i="59"/>
  <c r="CH51" i="59"/>
  <c r="CI52" i="59"/>
  <c r="AA44" i="59"/>
  <c r="J52" i="59"/>
  <c r="AT22" i="59"/>
  <c r="BX37" i="59"/>
  <c r="CL47" i="59"/>
  <c r="CN53" i="59"/>
  <c r="AB36" i="59"/>
  <c r="CR40" i="59"/>
  <c r="AC35" i="59"/>
  <c r="DW29" i="59"/>
  <c r="AM37" i="59"/>
  <c r="CL54" i="59"/>
  <c r="DC36" i="59"/>
  <c r="AA52" i="59"/>
  <c r="DX54" i="59"/>
  <c r="AL54" i="59"/>
  <c r="CH47" i="59"/>
  <c r="BT53" i="59"/>
  <c r="BA12" i="59"/>
  <c r="AN49" i="59"/>
  <c r="CH49" i="59"/>
  <c r="N51" i="59"/>
  <c r="CD44" i="59"/>
  <c r="CB48" i="59"/>
  <c r="CN43" i="59"/>
  <c r="CB46" i="59"/>
  <c r="CI48" i="59"/>
  <c r="CZ52" i="59"/>
  <c r="T48" i="59"/>
  <c r="CZ10" i="59"/>
  <c r="CT47" i="59"/>
  <c r="AI33" i="59"/>
  <c r="DX30" i="59"/>
  <c r="Z20" i="59"/>
  <c r="CV42" i="59"/>
  <c r="I39" i="59"/>
  <c r="L31" i="59"/>
  <c r="DW46" i="59"/>
  <c r="CH12" i="59"/>
  <c r="DM30" i="59"/>
  <c r="AN20" i="59"/>
  <c r="X32" i="59"/>
  <c r="BC14" i="59"/>
  <c r="DU34" i="59"/>
  <c r="CD51" i="59"/>
  <c r="D46" i="59"/>
  <c r="AK52" i="59"/>
  <c r="S32" i="59"/>
  <c r="AO50" i="59"/>
  <c r="DA49" i="59"/>
  <c r="CM44" i="59"/>
  <c r="E53" i="59"/>
  <c r="AP39" i="59"/>
  <c r="DT44" i="59"/>
  <c r="DX45" i="59"/>
  <c r="V53" i="58"/>
  <c r="CX50" i="59"/>
  <c r="CW41" i="59"/>
  <c r="CN45" i="59"/>
  <c r="DH33" i="59"/>
  <c r="I20" i="59"/>
  <c r="AB52" i="59"/>
  <c r="CZ40" i="59"/>
  <c r="I38" i="59"/>
  <c r="AG34" i="59"/>
  <c r="BT32" i="59"/>
  <c r="AH37" i="59"/>
  <c r="S45" i="59"/>
  <c r="CH26" i="59"/>
  <c r="CP38" i="59"/>
  <c r="CN18" i="59"/>
  <c r="DP33" i="59"/>
  <c r="M12" i="59"/>
  <c r="D24" i="59"/>
  <c r="BU35" i="59"/>
  <c r="DU21" i="59"/>
  <c r="CU52" i="59"/>
  <c r="AW30" i="59"/>
  <c r="BV44" i="59"/>
  <c r="DQ36" i="59"/>
  <c r="BU53" i="59"/>
  <c r="CI39" i="59"/>
  <c r="CD42" i="59"/>
  <c r="AH54" i="58"/>
  <c r="BP42" i="59"/>
  <c r="CN51" i="59"/>
  <c r="AT24" i="59"/>
  <c r="BW44" i="59"/>
  <c r="S50" i="59"/>
  <c r="CE49" i="59"/>
  <c r="CQ50" i="59"/>
  <c r="CR50" i="59"/>
  <c r="W45" i="59"/>
  <c r="DV46" i="59"/>
  <c r="BX52" i="59"/>
  <c r="R20" i="59"/>
  <c r="AD49" i="59"/>
  <c r="AY26" i="59"/>
  <c r="BS50" i="59"/>
  <c r="CQ28" i="59"/>
  <c r="Q48" i="59"/>
  <c r="C27" i="59"/>
  <c r="AK33" i="59"/>
  <c r="Z40" i="59"/>
  <c r="DN37" i="59"/>
  <c r="CR37" i="59"/>
  <c r="AH49" i="59"/>
  <c r="E16" i="59"/>
  <c r="BN44" i="59"/>
  <c r="CC29" i="59"/>
  <c r="CN52" i="59"/>
  <c r="DO35" i="59"/>
  <c r="CU31" i="59"/>
  <c r="CE43" i="59"/>
  <c r="DX39" i="59"/>
  <c r="DX50" i="59"/>
  <c r="DD46" i="59"/>
  <c r="CQ40" i="59"/>
  <c r="AZ33" i="59"/>
  <c r="CQ51" i="59"/>
  <c r="D47" i="59"/>
  <c r="DS51" i="59"/>
  <c r="DX51" i="59"/>
  <c r="CT46" i="59"/>
  <c r="AD43" i="59"/>
  <c r="BX43" i="59"/>
  <c r="CI34" i="59"/>
  <c r="T52" i="59"/>
  <c r="CZ49" i="59"/>
  <c r="CK36" i="59"/>
  <c r="H52" i="59"/>
  <c r="DW39" i="59"/>
  <c r="CR54" i="59"/>
  <c r="E30" i="59"/>
  <c r="BZ50" i="59"/>
  <c r="CB47" i="59"/>
  <c r="CM51" i="59"/>
  <c r="BQ50" i="59"/>
  <c r="BP51" i="59"/>
  <c r="W32" i="59"/>
  <c r="C29" i="59"/>
  <c r="CP47" i="59"/>
  <c r="H48" i="59"/>
  <c r="DX49" i="59"/>
  <c r="BY50" i="59"/>
  <c r="AT33" i="59"/>
  <c r="CY35" i="59"/>
  <c r="H42" i="59"/>
  <c r="CJ32" i="59"/>
  <c r="G39" i="59"/>
  <c r="AA41" i="59"/>
  <c r="AM35" i="59"/>
  <c r="BW22" i="59"/>
  <c r="N46" i="59"/>
  <c r="AO43" i="59"/>
  <c r="DT40" i="59"/>
  <c r="CM32" i="59"/>
  <c r="DP19" i="59"/>
  <c r="M35" i="59"/>
  <c r="AM15" i="59"/>
  <c r="AO24" i="59"/>
  <c r="CX36" i="59"/>
  <c r="DM35" i="59"/>
  <c r="G13" i="59"/>
  <c r="AE31" i="59"/>
  <c r="DG14" i="59"/>
  <c r="CP53" i="59"/>
  <c r="CO36" i="59"/>
  <c r="CG39" i="59"/>
  <c r="BB30" i="59"/>
  <c r="DS42" i="59"/>
  <c r="BR51" i="59"/>
  <c r="CU45" i="59"/>
  <c r="BX54" i="59"/>
  <c r="B34" i="59"/>
  <c r="Z30" i="59"/>
  <c r="BO45" i="59"/>
  <c r="AM47" i="59"/>
  <c r="J32" i="59"/>
  <c r="CC31" i="59"/>
  <c r="AT26" i="59"/>
  <c r="CA27" i="59"/>
  <c r="DF6" i="59"/>
  <c r="AH54" i="59"/>
  <c r="CV37" i="59"/>
  <c r="AD34" i="59"/>
  <c r="V37" i="59"/>
  <c r="J45" i="59"/>
  <c r="AE48" i="59"/>
  <c r="BZ46" i="59"/>
  <c r="R33" i="59"/>
  <c r="BW42" i="59"/>
  <c r="D16" i="59"/>
  <c r="C45" i="59"/>
  <c r="BN25" i="59"/>
  <c r="BQ19" i="59"/>
  <c r="G46" i="59"/>
  <c r="BT36" i="59"/>
  <c r="B54" i="59"/>
  <c r="CZ37" i="59"/>
  <c r="AK50" i="59"/>
  <c r="DS38" i="59"/>
  <c r="AS51" i="59"/>
  <c r="L51" i="59"/>
  <c r="BX34" i="59"/>
  <c r="BB27" i="59"/>
  <c r="J51" i="59"/>
  <c r="BX40" i="59"/>
  <c r="B33" i="59"/>
  <c r="CZ44" i="59"/>
  <c r="AY30" i="59"/>
  <c r="BO40" i="59"/>
  <c r="CP36" i="59"/>
  <c r="L38" i="59"/>
  <c r="CO29" i="59"/>
  <c r="CE32" i="59"/>
  <c r="Q44" i="59"/>
  <c r="DR36" i="59"/>
  <c r="DW31" i="59"/>
  <c r="AH31" i="59"/>
  <c r="G31" i="59"/>
  <c r="DN34" i="59"/>
  <c r="BW28" i="59"/>
  <c r="I42" i="59"/>
  <c r="M30" i="59"/>
  <c r="CF28" i="59"/>
  <c r="BW48" i="59"/>
  <c r="CD47" i="59"/>
  <c r="DB37" i="59"/>
  <c r="CR41" i="59"/>
  <c r="BN36" i="59"/>
  <c r="AN16" i="59"/>
  <c r="F20" i="59"/>
  <c r="DU33" i="59"/>
  <c r="CN20" i="59"/>
  <c r="CL40" i="59"/>
  <c r="CK33" i="59"/>
  <c r="DT43" i="59"/>
  <c r="G40" i="59"/>
  <c r="CD34" i="59"/>
  <c r="D37" i="59"/>
  <c r="DH30" i="59"/>
  <c r="BY37" i="59"/>
  <c r="T29" i="59"/>
  <c r="V43" i="59"/>
  <c r="DL36" i="59"/>
  <c r="W21" i="59"/>
  <c r="BV37" i="59"/>
  <c r="AE36" i="59"/>
  <c r="C41" i="59"/>
  <c r="U32" i="59"/>
  <c r="DM29" i="59"/>
  <c r="DB36" i="59"/>
  <c r="DL32" i="59"/>
  <c r="BW31" i="59"/>
  <c r="AA38" i="59"/>
  <c r="CF15" i="59"/>
  <c r="X40" i="59"/>
  <c r="AX28" i="59"/>
  <c r="AI37" i="59"/>
  <c r="AQ30" i="59"/>
  <c r="AC19" i="59"/>
  <c r="BX39" i="59"/>
  <c r="DA17" i="59"/>
  <c r="S35" i="59"/>
  <c r="X43" i="59"/>
  <c r="AO39" i="59"/>
  <c r="BN26" i="59"/>
  <c r="BS28" i="59"/>
  <c r="AK44" i="59"/>
  <c r="U24" i="59"/>
  <c r="CJ33" i="59"/>
  <c r="CM10" i="59"/>
  <c r="AX3" i="59"/>
  <c r="CL37" i="59"/>
  <c r="P34" i="59"/>
  <c r="L54" i="59"/>
  <c r="CM22" i="59"/>
  <c r="CD32" i="59"/>
  <c r="CP33" i="59"/>
  <c r="AG32" i="59"/>
  <c r="DV35" i="59"/>
  <c r="BX13" i="59"/>
  <c r="BX14" i="59"/>
  <c r="BQ35" i="59"/>
  <c r="CG32" i="59"/>
  <c r="CJ36" i="59"/>
  <c r="DT39" i="59"/>
  <c r="AP46" i="59"/>
  <c r="AS21" i="59"/>
  <c r="CD27" i="59"/>
  <c r="DB22" i="59"/>
  <c r="CJ16" i="59"/>
  <c r="CP31" i="59"/>
  <c r="DX26" i="59"/>
  <c r="CF30" i="59"/>
  <c r="D42" i="59"/>
  <c r="CB37" i="59"/>
  <c r="DQ30" i="59"/>
  <c r="DA27" i="59"/>
  <c r="CP24" i="59"/>
  <c r="AT3" i="59"/>
  <c r="CD24" i="59"/>
  <c r="E49" i="59"/>
  <c r="CD37" i="59"/>
  <c r="W48" i="59"/>
  <c r="CR26" i="59"/>
  <c r="CF49" i="59"/>
  <c r="K32" i="59"/>
  <c r="CG52" i="59"/>
  <c r="CI49" i="59"/>
  <c r="CW48" i="59"/>
  <c r="AR51" i="59"/>
  <c r="CF31" i="59"/>
  <c r="X52" i="59"/>
  <c r="H32" i="59"/>
  <c r="C49" i="59"/>
  <c r="CF50" i="59"/>
  <c r="CA52" i="59"/>
  <c r="CS43" i="59"/>
  <c r="CO31" i="59"/>
  <c r="AL49" i="59"/>
  <c r="DW22" i="59"/>
  <c r="AR28" i="59"/>
  <c r="BO11" i="59"/>
  <c r="BU39" i="59"/>
  <c r="BP27" i="59"/>
  <c r="BW25" i="59"/>
  <c r="DT4" i="59"/>
  <c r="V41" i="59"/>
  <c r="CP45" i="59"/>
  <c r="Y47" i="59"/>
  <c r="CQ5" i="59"/>
  <c r="AN38" i="59"/>
  <c r="BR34" i="59"/>
  <c r="BX12" i="59"/>
  <c r="B48" i="58"/>
  <c r="AG4" i="58"/>
  <c r="W39" i="59"/>
  <c r="AJ51" i="59"/>
  <c r="DP35" i="59"/>
  <c r="J34" i="59"/>
  <c r="CW47" i="59"/>
  <c r="CL48" i="59"/>
  <c r="CZ47" i="59"/>
  <c r="P24" i="59"/>
  <c r="DT18" i="59"/>
  <c r="DX11" i="59"/>
  <c r="AS45" i="59"/>
  <c r="BC37" i="59"/>
  <c r="AL33" i="59"/>
  <c r="AJ31" i="59"/>
  <c r="CB30" i="59"/>
  <c r="AE24" i="59"/>
  <c r="BS46" i="59"/>
  <c r="BT24" i="59"/>
  <c r="AQ37" i="59"/>
  <c r="BV21" i="59"/>
  <c r="U27" i="59"/>
  <c r="C24" i="59"/>
  <c r="DH31" i="59"/>
  <c r="BR52" i="59"/>
  <c r="CL31" i="59"/>
  <c r="V24" i="59"/>
  <c r="CA20" i="59"/>
  <c r="N40" i="59"/>
  <c r="AE6" i="59"/>
  <c r="Y52" i="59"/>
  <c r="AA49" i="58"/>
  <c r="BW21" i="59"/>
  <c r="DD30" i="59"/>
  <c r="DX12" i="59"/>
  <c r="T25" i="59"/>
  <c r="S19" i="59"/>
  <c r="BU29" i="59"/>
  <c r="CO40" i="59"/>
  <c r="U29" i="59"/>
  <c r="CZ9" i="59"/>
  <c r="DE9" i="59"/>
  <c r="CJ14" i="59"/>
  <c r="CF43" i="59"/>
  <c r="CX30" i="59"/>
  <c r="CF35" i="59"/>
  <c r="U37" i="59"/>
  <c r="DG25" i="59"/>
  <c r="Z6" i="59"/>
  <c r="M43" i="59"/>
  <c r="DX35" i="59"/>
  <c r="BP25" i="59"/>
  <c r="Q38" i="58"/>
  <c r="AP20" i="59"/>
  <c r="U21" i="59"/>
  <c r="CI22" i="59"/>
  <c r="BR23" i="59"/>
  <c r="DC17" i="59"/>
  <c r="CZ26" i="59"/>
  <c r="DX21" i="59"/>
  <c r="BZ43" i="59"/>
  <c r="AD53" i="58"/>
  <c r="AJ45" i="59"/>
  <c r="CN54" i="59"/>
  <c r="CG43" i="59"/>
  <c r="CR30" i="59"/>
  <c r="AB43" i="59"/>
  <c r="BP49" i="59"/>
  <c r="BY48" i="59"/>
  <c r="J38" i="59"/>
  <c r="CU44" i="59"/>
  <c r="CU33" i="59"/>
  <c r="X47" i="59"/>
  <c r="DB42" i="59"/>
  <c r="N52" i="58"/>
  <c r="BX33" i="59"/>
  <c r="AR34" i="59"/>
  <c r="CX37" i="59"/>
  <c r="DQ26" i="59"/>
  <c r="O43" i="59"/>
  <c r="BS29" i="59"/>
  <c r="Q11" i="59"/>
  <c r="K31" i="59"/>
  <c r="AN5" i="59"/>
  <c r="O25" i="59"/>
  <c r="CG33" i="59"/>
  <c r="T39" i="59"/>
  <c r="BQ11" i="59"/>
  <c r="CA33" i="59"/>
  <c r="AZ12" i="59"/>
  <c r="CV40" i="59"/>
  <c r="DA48" i="59"/>
  <c r="AS49" i="59"/>
  <c r="N36" i="59"/>
  <c r="AK32" i="59"/>
  <c r="CV25" i="59"/>
  <c r="P42" i="59"/>
  <c r="DW30" i="59"/>
  <c r="M38" i="59"/>
  <c r="DD29" i="59"/>
  <c r="BQ26" i="59"/>
  <c r="F29" i="59"/>
  <c r="Q36" i="59"/>
  <c r="CL33" i="59"/>
  <c r="AJ3" i="59"/>
  <c r="BQ12" i="59"/>
  <c r="DE23" i="59"/>
  <c r="DC15" i="59"/>
  <c r="L20" i="59"/>
  <c r="AF17" i="59"/>
  <c r="DF22" i="59"/>
  <c r="BZ30" i="59"/>
  <c r="DD12" i="59"/>
  <c r="CX5" i="59"/>
  <c r="AG9" i="59"/>
  <c r="I47" i="59"/>
  <c r="CS40" i="59"/>
  <c r="BV31" i="59"/>
  <c r="BS42" i="59"/>
  <c r="AS46" i="59"/>
  <c r="K17" i="59"/>
  <c r="AI32" i="59"/>
  <c r="G30" i="59"/>
  <c r="BR46" i="59"/>
  <c r="CW49" i="59"/>
  <c r="DD43" i="59"/>
  <c r="CF38" i="59"/>
  <c r="AA49" i="59"/>
  <c r="AA48" i="59"/>
  <c r="K36" i="59"/>
  <c r="CB10" i="59"/>
  <c r="F52" i="59"/>
  <c r="X49" i="59"/>
  <c r="DR48" i="59"/>
  <c r="CG28" i="59"/>
  <c r="I41" i="59"/>
  <c r="F49" i="58"/>
  <c r="AF32" i="59"/>
  <c r="AL13" i="59"/>
  <c r="CD50" i="59"/>
  <c r="CO43" i="59"/>
  <c r="Z41" i="59"/>
  <c r="AH26" i="59"/>
  <c r="CX43" i="59"/>
  <c r="DO31" i="59"/>
  <c r="CW26" i="59"/>
  <c r="K39" i="59"/>
  <c r="AH13" i="59"/>
  <c r="Q38" i="59"/>
  <c r="DF20" i="59"/>
  <c r="CE46" i="59"/>
  <c r="CO21" i="59"/>
  <c r="DC50" i="59"/>
  <c r="X38" i="59"/>
  <c r="BY34" i="59"/>
  <c r="U46" i="59"/>
  <c r="K46" i="59"/>
  <c r="AY31" i="59"/>
  <c r="BZ45" i="59"/>
  <c r="AR16" i="59"/>
  <c r="AL34" i="59"/>
  <c r="CJ20" i="59"/>
  <c r="DH25" i="59"/>
  <c r="AN6" i="59"/>
  <c r="CF22" i="59"/>
  <c r="V48" i="58"/>
  <c r="AK34" i="59"/>
  <c r="AQ14" i="59"/>
  <c r="CZ14" i="59"/>
  <c r="DN20" i="59"/>
  <c r="CP28" i="59"/>
  <c r="DP15" i="59"/>
  <c r="DJ9" i="59"/>
  <c r="H37" i="58"/>
  <c r="BC33" i="59"/>
  <c r="CN49" i="59"/>
  <c r="CE52" i="59"/>
  <c r="DA45" i="59"/>
  <c r="DV36" i="59"/>
  <c r="BT28" i="59"/>
  <c r="BQ16" i="59"/>
  <c r="I43" i="59"/>
  <c r="DR27" i="59"/>
  <c r="AG40" i="59"/>
  <c r="DO33" i="59"/>
  <c r="DX31" i="59"/>
  <c r="CL28" i="59"/>
  <c r="BQ34" i="59"/>
  <c r="BP10" i="59"/>
  <c r="CV52" i="59"/>
  <c r="N22" i="59"/>
  <c r="AL31" i="59"/>
  <c r="AS26" i="59"/>
  <c r="BN31" i="59"/>
  <c r="CP4" i="59"/>
  <c r="CB35" i="59"/>
  <c r="CO33" i="59"/>
  <c r="Y53" i="59"/>
  <c r="DO27" i="59"/>
  <c r="CI7" i="59"/>
  <c r="DB45" i="59"/>
  <c r="BT12" i="59"/>
  <c r="CW52" i="59"/>
  <c r="DD31" i="59"/>
  <c r="F51" i="59"/>
  <c r="DS45" i="59"/>
  <c r="AF30" i="59"/>
  <c r="C25" i="59"/>
  <c r="R40" i="59"/>
  <c r="C14" i="59"/>
  <c r="AM32" i="59"/>
  <c r="S51" i="59"/>
  <c r="AJ50" i="59"/>
  <c r="K35" i="59"/>
  <c r="CQ31" i="59"/>
  <c r="BQ31" i="59"/>
  <c r="DK28" i="59"/>
  <c r="AY28" i="59"/>
  <c r="AA51" i="59"/>
  <c r="CB23" i="59"/>
  <c r="CT27" i="59"/>
  <c r="O22" i="59"/>
  <c r="K22" i="59"/>
  <c r="BS21" i="59"/>
  <c r="R22" i="59"/>
  <c r="DK11" i="59"/>
  <c r="AZ20" i="59"/>
  <c r="BS40" i="59"/>
  <c r="W44" i="58"/>
  <c r="DV5" i="59"/>
  <c r="AL21" i="59"/>
  <c r="CX42" i="59"/>
  <c r="F48" i="59"/>
  <c r="M49" i="59"/>
  <c r="V38" i="59"/>
  <c r="AN33" i="59"/>
  <c r="DU39" i="59"/>
  <c r="CZ41" i="59"/>
  <c r="AB30" i="59"/>
  <c r="BO32" i="59"/>
  <c r="AQ51" i="59"/>
  <c r="DT29" i="59"/>
  <c r="Z52" i="59"/>
  <c r="AN42" i="59"/>
  <c r="CX31" i="59"/>
  <c r="CW46" i="59"/>
  <c r="CV32" i="59"/>
  <c r="X46" i="59"/>
  <c r="E43" i="59"/>
  <c r="CU39" i="59"/>
  <c r="DX48" i="59"/>
  <c r="DX41" i="59"/>
  <c r="CQ23" i="59"/>
  <c r="DX42" i="59"/>
  <c r="AV14" i="59"/>
  <c r="AL52" i="59"/>
  <c r="AS36" i="59"/>
  <c r="BT25" i="59"/>
  <c r="CG31" i="59"/>
  <c r="BY43" i="59"/>
  <c r="CQ25" i="59"/>
  <c r="DF27" i="59"/>
  <c r="Q25" i="59"/>
  <c r="AF29" i="59"/>
  <c r="DD38" i="59"/>
  <c r="CO27" i="59"/>
  <c r="AS28" i="59"/>
  <c r="CT40" i="59"/>
  <c r="N53" i="58"/>
  <c r="DP10" i="59"/>
  <c r="DP26" i="59"/>
  <c r="E35" i="59"/>
  <c r="BQ32" i="59"/>
  <c r="E36" i="59"/>
  <c r="DC27" i="59"/>
  <c r="CO26" i="59"/>
  <c r="CU18" i="59"/>
  <c r="DG18" i="59"/>
  <c r="C16" i="59"/>
  <c r="Q24" i="59"/>
  <c r="CZ7" i="59"/>
  <c r="H16" i="59"/>
  <c r="G42" i="58"/>
  <c r="B35" i="59"/>
  <c r="DK22" i="59"/>
  <c r="DC18" i="59"/>
  <c r="DM8" i="59"/>
  <c r="C12" i="58"/>
  <c r="DR4" i="59"/>
  <c r="D9" i="59"/>
  <c r="AB32" i="59"/>
  <c r="H54" i="58"/>
  <c r="AJ34" i="59"/>
  <c r="O38" i="59"/>
  <c r="DT48" i="59"/>
  <c r="CA51" i="59"/>
  <c r="DX47" i="59"/>
  <c r="L40" i="59"/>
  <c r="BQ42" i="59"/>
  <c r="CT38" i="59"/>
  <c r="AO26" i="59"/>
  <c r="S43" i="59"/>
  <c r="DT34" i="59"/>
  <c r="N43" i="59"/>
  <c r="BC18" i="59"/>
  <c r="S28" i="59"/>
  <c r="DU31" i="59"/>
  <c r="I30" i="59"/>
  <c r="DB15" i="59"/>
  <c r="BC29" i="59"/>
  <c r="V44" i="58"/>
  <c r="CU25" i="59"/>
  <c r="AY23" i="59"/>
  <c r="AS47" i="59"/>
  <c r="BR33" i="59"/>
  <c r="AK37" i="59"/>
  <c r="E15" i="59"/>
  <c r="V35" i="59"/>
  <c r="AC5" i="59"/>
  <c r="CC44" i="59"/>
  <c r="DI30" i="59"/>
  <c r="Q22" i="59"/>
  <c r="BZ39" i="59"/>
  <c r="CL16" i="59"/>
  <c r="L22" i="59"/>
  <c r="CK17" i="59"/>
  <c r="F41" i="59"/>
  <c r="P37" i="59"/>
  <c r="BX22" i="59"/>
  <c r="F33" i="59"/>
  <c r="DA36" i="59"/>
  <c r="DH6" i="59"/>
  <c r="AI41" i="59"/>
  <c r="CY48" i="59"/>
  <c r="S41" i="59"/>
  <c r="AB47" i="59"/>
  <c r="CZ35" i="59"/>
  <c r="N23" i="59"/>
  <c r="H39" i="59"/>
  <c r="H37" i="59"/>
  <c r="AS25" i="59"/>
  <c r="E42" i="59"/>
  <c r="F32" i="59"/>
  <c r="AN18" i="59"/>
  <c r="BR39" i="59"/>
  <c r="CK4" i="59"/>
  <c r="BO22" i="59"/>
  <c r="DM14" i="59"/>
  <c r="E38" i="58"/>
  <c r="D40" i="59"/>
  <c r="CY46" i="59"/>
  <c r="BY36" i="59"/>
  <c r="P54" i="59"/>
  <c r="S39" i="59"/>
  <c r="AR45" i="59"/>
  <c r="CW29" i="59"/>
  <c r="AG23" i="59"/>
  <c r="CV41" i="59"/>
  <c r="CM38" i="59"/>
  <c r="G43" i="59"/>
  <c r="CO25" i="59"/>
  <c r="DS23" i="59"/>
  <c r="CG40" i="59"/>
  <c r="U19" i="59"/>
  <c r="CT35" i="59"/>
  <c r="H26" i="59"/>
  <c r="CV46" i="59"/>
  <c r="AL24" i="59"/>
  <c r="DT25" i="59"/>
  <c r="BZ16" i="59"/>
  <c r="DM27" i="59"/>
  <c r="BN35" i="59"/>
  <c r="DS26" i="59"/>
  <c r="CY49" i="59"/>
  <c r="AL53" i="59"/>
  <c r="F46" i="59"/>
  <c r="CH32" i="59"/>
  <c r="DL9" i="59"/>
  <c r="DS33" i="59"/>
  <c r="AW7" i="59"/>
  <c r="CH50" i="59"/>
  <c r="W15" i="59"/>
  <c r="AD39" i="59"/>
  <c r="CM45" i="59"/>
  <c r="AQ32" i="59"/>
  <c r="DN27" i="59"/>
  <c r="DQ17" i="59"/>
  <c r="DB38" i="59"/>
  <c r="AI52" i="59"/>
  <c r="AM44" i="59"/>
  <c r="AY10" i="59"/>
  <c r="AR47" i="59"/>
  <c r="I31" i="59"/>
  <c r="CG46" i="59"/>
  <c r="DQ28" i="59"/>
  <c r="W36" i="59"/>
  <c r="CE27" i="59"/>
  <c r="DN26" i="59"/>
  <c r="DS18" i="59"/>
  <c r="DH26" i="59"/>
  <c r="DN35" i="59"/>
  <c r="CU27" i="59"/>
  <c r="DM33" i="59"/>
  <c r="AF40" i="59"/>
  <c r="BO38" i="59"/>
  <c r="CX24" i="59"/>
  <c r="AA6" i="59"/>
  <c r="E7" i="59"/>
  <c r="U43" i="58"/>
  <c r="CU21" i="59"/>
  <c r="AD26" i="59"/>
  <c r="P38" i="59"/>
  <c r="DR51" i="59"/>
  <c r="AG39" i="59"/>
  <c r="V18" i="59"/>
  <c r="AL7" i="59"/>
  <c r="J46" i="59"/>
  <c r="BS16" i="59"/>
  <c r="N37" i="59"/>
  <c r="DC42" i="59"/>
  <c r="CN25" i="59"/>
  <c r="P22" i="59"/>
  <c r="BR13" i="59"/>
  <c r="AA30" i="59"/>
  <c r="AZ3" i="59"/>
  <c r="I51" i="58"/>
  <c r="CL9" i="59"/>
  <c r="H13" i="58"/>
  <c r="CV43" i="59"/>
  <c r="Y10" i="59"/>
  <c r="S27" i="58"/>
  <c r="S28" i="58"/>
  <c r="C31" i="58"/>
  <c r="R49" i="59"/>
  <c r="BO34" i="59"/>
  <c r="DB25" i="59"/>
  <c r="DL37" i="59"/>
  <c r="Y27" i="59"/>
  <c r="AS34" i="59"/>
  <c r="DE28" i="59"/>
  <c r="AQ20" i="59"/>
  <c r="CJ17" i="59"/>
  <c r="AN36" i="59"/>
  <c r="DN15" i="59"/>
  <c r="O37" i="59"/>
  <c r="O28" i="59"/>
  <c r="CI32" i="59"/>
  <c r="V31" i="59"/>
  <c r="AG26" i="59"/>
  <c r="AM12" i="59"/>
  <c r="DQ22" i="59"/>
  <c r="N32" i="59"/>
  <c r="DN28" i="59"/>
  <c r="P12" i="59"/>
  <c r="CQ35" i="59"/>
  <c r="AP28" i="59"/>
  <c r="I36" i="58"/>
  <c r="S11" i="59"/>
  <c r="DA26" i="59"/>
  <c r="CR17" i="59"/>
  <c r="AE27" i="59"/>
  <c r="Q33" i="59"/>
  <c r="B50" i="59"/>
  <c r="Q35" i="59"/>
  <c r="AQ13" i="59"/>
  <c r="AO25" i="59"/>
  <c r="DV49" i="59"/>
  <c r="DD40" i="59"/>
  <c r="AQ22" i="59"/>
  <c r="DG24" i="59"/>
  <c r="AI43" i="59"/>
  <c r="T45" i="58"/>
  <c r="BV3" i="59"/>
  <c r="G41" i="59"/>
  <c r="DU32" i="59"/>
  <c r="P10" i="59"/>
  <c r="CS39" i="59"/>
  <c r="CI44" i="59"/>
  <c r="BO36" i="59"/>
  <c r="Y46" i="58"/>
  <c r="DO20" i="59"/>
  <c r="C29" i="58"/>
  <c r="K18" i="59"/>
  <c r="AO22" i="59"/>
  <c r="DU17" i="59"/>
  <c r="Z47" i="58"/>
  <c r="D40" i="58"/>
  <c r="BS38" i="59"/>
  <c r="V19" i="58"/>
  <c r="I50" i="59"/>
  <c r="AX17" i="59"/>
  <c r="DS11" i="59"/>
  <c r="DP34" i="59"/>
  <c r="DT33" i="59"/>
  <c r="AJ43" i="59"/>
  <c r="D22" i="59"/>
  <c r="AO21" i="59"/>
  <c r="DV16" i="59"/>
  <c r="CY3" i="59"/>
  <c r="CM37" i="59"/>
  <c r="DW26" i="59"/>
  <c r="DR23" i="59"/>
  <c r="CT8" i="59"/>
  <c r="AY33" i="59"/>
  <c r="F50" i="58"/>
  <c r="DO32" i="59"/>
  <c r="CN8" i="59"/>
  <c r="CS5" i="59"/>
  <c r="D7" i="59"/>
  <c r="F20" i="58"/>
  <c r="AB5" i="58"/>
  <c r="F16" i="59"/>
  <c r="CW28" i="59"/>
  <c r="M35" i="58"/>
  <c r="AB12" i="58"/>
  <c r="DG8" i="59"/>
  <c r="CH13" i="59"/>
  <c r="K52" i="58"/>
  <c r="G46" i="58"/>
  <c r="Y7" i="59"/>
  <c r="S9" i="58"/>
  <c r="CA43" i="59"/>
  <c r="DX40" i="59"/>
  <c r="DM19" i="59"/>
  <c r="AK43" i="59"/>
  <c r="CM31" i="59"/>
  <c r="BN33" i="59"/>
  <c r="DS22" i="59"/>
  <c r="DS40" i="59"/>
  <c r="I29" i="59"/>
  <c r="AA25" i="59"/>
  <c r="AL14" i="59"/>
  <c r="CB50" i="59"/>
  <c r="BN37" i="59"/>
  <c r="CW13" i="59"/>
  <c r="AQ40" i="59"/>
  <c r="CQ36" i="59"/>
  <c r="CT5" i="59"/>
  <c r="DP4" i="59"/>
  <c r="AR29" i="59"/>
  <c r="J39" i="58"/>
  <c r="BZ4" i="59"/>
  <c r="O12" i="59"/>
  <c r="W46" i="58"/>
  <c r="DO14" i="59"/>
  <c r="W30" i="59"/>
  <c r="E20" i="59"/>
  <c r="BY7" i="59"/>
  <c r="H40" i="58"/>
  <c r="BW36" i="59"/>
  <c r="AN35" i="59"/>
  <c r="BU34" i="59"/>
  <c r="DP9" i="59"/>
  <c r="CM24" i="59"/>
  <c r="AB24" i="59"/>
  <c r="BZ28" i="59"/>
  <c r="AN43" i="59"/>
  <c r="F26" i="59"/>
  <c r="DW36" i="59"/>
  <c r="S13" i="59"/>
  <c r="N49" i="59"/>
  <c r="Z27" i="59"/>
  <c r="BU50" i="59"/>
  <c r="BS33" i="59"/>
  <c r="B52" i="59"/>
  <c r="L33" i="59"/>
  <c r="DV34" i="59"/>
  <c r="AR22" i="59"/>
  <c r="CJ19" i="59"/>
  <c r="L13" i="58"/>
  <c r="CY17" i="59"/>
  <c r="BY9" i="59"/>
  <c r="AM25" i="59"/>
  <c r="V29" i="59"/>
  <c r="T27" i="58"/>
  <c r="CR36" i="59"/>
  <c r="BS4" i="59"/>
  <c r="C52" i="58"/>
  <c r="H9" i="58"/>
  <c r="CH29" i="59"/>
  <c r="BQ39" i="59"/>
  <c r="BN39" i="59"/>
  <c r="BU19" i="59"/>
  <c r="AJ52" i="59"/>
  <c r="AF48" i="59"/>
  <c r="Y26" i="59"/>
  <c r="B28" i="59"/>
  <c r="Z33" i="59"/>
  <c r="B30" i="59"/>
  <c r="CB38" i="59"/>
  <c r="U53" i="59"/>
  <c r="AH48" i="59"/>
  <c r="AD44" i="59"/>
  <c r="BS44" i="59"/>
  <c r="AK27" i="59"/>
  <c r="V39" i="59"/>
  <c r="C43" i="59"/>
  <c r="DS47" i="59"/>
  <c r="T22" i="59"/>
  <c r="BB14" i="59"/>
  <c r="G47" i="59"/>
  <c r="CY43" i="59"/>
  <c r="AV33" i="59"/>
  <c r="CB52" i="59"/>
  <c r="CE34" i="59"/>
  <c r="D36" i="59"/>
  <c r="AC27" i="59"/>
  <c r="DC49" i="59"/>
  <c r="BU36" i="59"/>
  <c r="CQ22" i="59"/>
  <c r="BA9" i="59"/>
  <c r="Q34" i="59"/>
  <c r="BU47" i="59"/>
  <c r="AS15" i="59"/>
  <c r="DT32" i="59"/>
  <c r="BU40" i="59"/>
  <c r="DD37" i="59"/>
  <c r="DV23" i="59"/>
  <c r="P44" i="59"/>
  <c r="BT35" i="59"/>
  <c r="DN31" i="59"/>
  <c r="CL20" i="59"/>
  <c r="H43" i="59"/>
  <c r="AC38" i="59"/>
  <c r="CR47" i="59"/>
  <c r="CW34" i="59"/>
  <c r="BV35" i="59"/>
  <c r="BU42" i="59"/>
  <c r="CY32" i="59"/>
  <c r="CK27" i="59"/>
  <c r="AI35" i="59"/>
  <c r="AM18" i="59"/>
  <c r="AD27" i="59"/>
  <c r="Q32" i="59"/>
  <c r="CE18" i="59"/>
  <c r="BU23" i="59"/>
  <c r="CR3" i="59"/>
  <c r="AF26" i="59"/>
  <c r="CY15" i="59"/>
  <c r="K41" i="59"/>
  <c r="BY4" i="59"/>
  <c r="DA35" i="59"/>
  <c r="DC8" i="59"/>
  <c r="DU12" i="59"/>
  <c r="G29" i="59"/>
  <c r="DU38" i="59"/>
  <c r="BP38" i="59"/>
  <c r="CM48" i="59"/>
  <c r="DU25" i="59"/>
  <c r="DD47" i="59"/>
  <c r="BX31" i="59"/>
  <c r="CF39" i="59"/>
  <c r="DW27" i="59"/>
  <c r="BP32" i="59"/>
  <c r="CJ35" i="59"/>
  <c r="U43" i="59"/>
  <c r="AM36" i="59"/>
  <c r="CQ6" i="59"/>
  <c r="CT33" i="59"/>
  <c r="T45" i="59"/>
  <c r="Z48" i="59"/>
  <c r="M29" i="59"/>
  <c r="DR24" i="59"/>
  <c r="Q26" i="58"/>
  <c r="AM30" i="59"/>
  <c r="DQ11" i="59"/>
  <c r="I21" i="59"/>
  <c r="AV23" i="59"/>
  <c r="Q30" i="59"/>
  <c r="AF47" i="59"/>
  <c r="AR44" i="59"/>
  <c r="J28" i="59"/>
  <c r="BR37" i="59"/>
  <c r="DR34" i="59"/>
  <c r="AV26" i="59"/>
  <c r="BC35" i="59"/>
  <c r="BP17" i="59"/>
  <c r="H36" i="59"/>
  <c r="AQ41" i="59"/>
  <c r="DW25" i="59"/>
  <c r="DH17" i="59"/>
  <c r="CU42" i="59"/>
  <c r="CH22" i="59"/>
  <c r="CA34" i="59"/>
  <c r="CD23" i="59"/>
  <c r="CE25" i="59"/>
  <c r="DN7" i="59"/>
  <c r="D20" i="59"/>
  <c r="AQ10" i="59"/>
  <c r="CS15" i="59"/>
  <c r="AG6" i="58"/>
  <c r="DV17" i="59"/>
  <c r="V47" i="58"/>
  <c r="E31" i="58"/>
  <c r="U37" i="58"/>
  <c r="CR11" i="59"/>
  <c r="CU15" i="59"/>
  <c r="BS22" i="59"/>
  <c r="CP6" i="59"/>
  <c r="BV30" i="59"/>
  <c r="C7" i="59"/>
  <c r="DV27" i="59"/>
  <c r="DE4" i="59"/>
  <c r="O23" i="59"/>
  <c r="T14" i="59"/>
  <c r="CX25" i="59"/>
  <c r="DW9" i="59"/>
  <c r="CR44" i="59"/>
  <c r="D39" i="59"/>
  <c r="CZ28" i="59"/>
  <c r="DI29" i="59"/>
  <c r="DJ29" i="59"/>
  <c r="CB43" i="59"/>
  <c r="DN33" i="59"/>
  <c r="CS49" i="59"/>
  <c r="X29" i="59"/>
  <c r="AR33" i="59"/>
  <c r="DN32" i="59"/>
  <c r="CY37" i="59"/>
  <c r="CL15" i="59"/>
  <c r="BY29" i="59"/>
  <c r="DF24" i="59"/>
  <c r="T38" i="58"/>
  <c r="U5" i="59"/>
  <c r="F40" i="58"/>
  <c r="K16" i="59"/>
  <c r="DS29" i="59"/>
  <c r="AZ4" i="59"/>
  <c r="BX5" i="59"/>
  <c r="CO13" i="59"/>
  <c r="X5" i="58"/>
  <c r="CN33" i="59"/>
  <c r="DK30" i="59"/>
  <c r="BP29" i="59"/>
  <c r="S27" i="59"/>
  <c r="CI18" i="59"/>
  <c r="CT37" i="59"/>
  <c r="AZ11" i="59"/>
  <c r="J45" i="58"/>
  <c r="DA47" i="59"/>
  <c r="DN12" i="59"/>
  <c r="CZ21" i="59"/>
  <c r="I13" i="59"/>
  <c r="DX4" i="59"/>
  <c r="AT5" i="59"/>
  <c r="AH14" i="59"/>
  <c r="BB26" i="59"/>
  <c r="CF25" i="59"/>
  <c r="CY5" i="59"/>
  <c r="N9" i="59"/>
  <c r="J15" i="58"/>
  <c r="DC29" i="59"/>
  <c r="AL18" i="59"/>
  <c r="B51" i="58"/>
  <c r="T16" i="58"/>
  <c r="DO29" i="59"/>
  <c r="U7" i="59"/>
  <c r="AA10" i="58"/>
  <c r="W16" i="58"/>
  <c r="AA14" i="59"/>
  <c r="K53" i="59"/>
  <c r="CE21" i="59"/>
  <c r="DH20" i="59"/>
  <c r="CH20" i="59"/>
  <c r="BZ22" i="59"/>
  <c r="DR21" i="59"/>
  <c r="CN47" i="59"/>
  <c r="CW10" i="59"/>
  <c r="CS31" i="59"/>
  <c r="CM25" i="59"/>
  <c r="DM32" i="59"/>
  <c r="AX25" i="59"/>
  <c r="DX43" i="59"/>
  <c r="DN30" i="59"/>
  <c r="CJ48" i="59"/>
  <c r="CM41" i="59"/>
  <c r="AP47" i="59"/>
  <c r="DR54" i="59"/>
  <c r="DU49" i="59"/>
  <c r="DB44" i="59"/>
  <c r="V32" i="59"/>
  <c r="CU40" i="59"/>
  <c r="CI27" i="59"/>
  <c r="K6" i="58"/>
  <c r="DX13" i="59"/>
  <c r="Z45" i="58"/>
  <c r="S51" i="58"/>
  <c r="AB51" i="58"/>
  <c r="Y51" i="58"/>
  <c r="N16" i="58"/>
  <c r="AA23" i="58"/>
  <c r="AD4" i="58"/>
  <c r="V53" i="59"/>
  <c r="AO33" i="59"/>
  <c r="BU51" i="59"/>
  <c r="J47" i="59"/>
  <c r="DW45" i="59"/>
  <c r="CY18" i="59"/>
  <c r="DR38" i="59"/>
  <c r="CE40" i="59"/>
  <c r="DB40" i="59"/>
  <c r="DJ32" i="59"/>
  <c r="AI16" i="59"/>
  <c r="DB5" i="59"/>
  <c r="X14" i="59"/>
  <c r="V26" i="59"/>
  <c r="AS19" i="59"/>
  <c r="CC12" i="59"/>
  <c r="CK11" i="59"/>
  <c r="N13" i="59"/>
  <c r="C34" i="58"/>
  <c r="J16" i="59"/>
  <c r="E24" i="58"/>
  <c r="AB14" i="58"/>
  <c r="DK20" i="59"/>
  <c r="DU16" i="59"/>
  <c r="AJ22" i="59"/>
  <c r="K10" i="59"/>
  <c r="CE19" i="59"/>
  <c r="CJ13" i="59"/>
  <c r="K4" i="58"/>
  <c r="DS24" i="59"/>
  <c r="Z19" i="59"/>
  <c r="DD20" i="59"/>
  <c r="H38" i="59"/>
  <c r="T30" i="59"/>
  <c r="AF38" i="59"/>
  <c r="R32" i="59"/>
  <c r="BN48" i="59"/>
  <c r="AU24" i="59"/>
  <c r="CK46" i="59"/>
  <c r="B41" i="59"/>
  <c r="AB40" i="59"/>
  <c r="DS36" i="59"/>
  <c r="K21" i="59"/>
  <c r="O32" i="59"/>
  <c r="E52" i="59"/>
  <c r="AI44" i="59"/>
  <c r="BU48" i="59"/>
  <c r="BP36" i="59"/>
  <c r="DB31" i="59"/>
  <c r="H24" i="59"/>
  <c r="DT14" i="59"/>
  <c r="T33" i="59"/>
  <c r="AC32" i="59"/>
  <c r="BN42" i="59"/>
  <c r="L35" i="59"/>
  <c r="BP35" i="59"/>
  <c r="CS12" i="59"/>
  <c r="AL39" i="59"/>
  <c r="X23" i="59"/>
  <c r="L53" i="58"/>
  <c r="I45" i="59"/>
  <c r="AX30" i="59"/>
  <c r="R34" i="59"/>
  <c r="DH24" i="59"/>
  <c r="CR29" i="59"/>
  <c r="BS32" i="59"/>
  <c r="E11" i="59"/>
  <c r="AK35" i="59"/>
  <c r="W41" i="59"/>
  <c r="AZ28" i="59"/>
  <c r="DC26" i="59"/>
  <c r="DS28" i="59"/>
  <c r="AG12" i="59"/>
  <c r="O44" i="59"/>
  <c r="DV28" i="59"/>
  <c r="X53" i="59"/>
  <c r="U36" i="59"/>
  <c r="X42" i="58"/>
  <c r="U41" i="59"/>
  <c r="CM35" i="59"/>
  <c r="AO35" i="59"/>
  <c r="DV48" i="59"/>
  <c r="BP14" i="59"/>
  <c r="L37" i="59"/>
  <c r="DJ13" i="59"/>
  <c r="V23" i="59"/>
  <c r="CG9" i="59"/>
  <c r="DJ25" i="59"/>
  <c r="AF22" i="59"/>
  <c r="AD22" i="59"/>
  <c r="N8" i="59"/>
  <c r="CR20" i="59"/>
  <c r="AH43" i="58"/>
  <c r="CB17" i="59"/>
  <c r="B41" i="58"/>
  <c r="J11" i="59"/>
  <c r="DT53" i="59"/>
  <c r="L23" i="59"/>
  <c r="AC25" i="59"/>
  <c r="BQ30" i="59"/>
  <c r="F14" i="59"/>
  <c r="V11" i="59"/>
  <c r="BQ37" i="59"/>
  <c r="CP19" i="59"/>
  <c r="AE35" i="59"/>
  <c r="BY42" i="59"/>
  <c r="CJ22" i="59"/>
  <c r="CT50" i="59"/>
  <c r="L18" i="59"/>
  <c r="O3" i="59"/>
  <c r="L49" i="58"/>
  <c r="CN35" i="59"/>
  <c r="CC26" i="59"/>
  <c r="D6" i="59"/>
  <c r="AL20" i="59"/>
  <c r="BR42" i="59"/>
  <c r="D4" i="58"/>
  <c r="Z32" i="58"/>
  <c r="P6" i="59"/>
  <c r="AA50" i="58"/>
  <c r="O36" i="59"/>
  <c r="G12" i="59"/>
  <c r="AZ32" i="59"/>
  <c r="CS35" i="59"/>
  <c r="AI46" i="59"/>
  <c r="AY25" i="59"/>
  <c r="BN3" i="59"/>
  <c r="Q49" i="58"/>
  <c r="AZ10" i="59"/>
  <c r="DI11" i="59"/>
  <c r="DL27" i="59"/>
  <c r="BZ6" i="59"/>
  <c r="Z32" i="59"/>
  <c r="BT14" i="59"/>
  <c r="I32" i="59"/>
  <c r="AV12" i="59"/>
  <c r="CX38" i="59"/>
  <c r="DA37" i="59"/>
  <c r="CJ9" i="59"/>
  <c r="K14" i="59"/>
  <c r="BU49" i="59"/>
  <c r="CW9" i="59"/>
  <c r="W18" i="59"/>
  <c r="DJ31" i="59"/>
  <c r="BC22" i="59"/>
  <c r="AB12" i="59"/>
  <c r="DB10" i="59"/>
  <c r="C22" i="58"/>
  <c r="AG51" i="59"/>
  <c r="AS29" i="59"/>
  <c r="CW36" i="59"/>
  <c r="H33" i="59"/>
  <c r="X35" i="59"/>
  <c r="R37" i="59"/>
  <c r="DV22" i="59"/>
  <c r="BS53" i="59"/>
  <c r="BQ27" i="59"/>
  <c r="CE39" i="59"/>
  <c r="CT31" i="59"/>
  <c r="CA11" i="59"/>
  <c r="CZ30" i="59"/>
  <c r="DT7" i="59"/>
  <c r="H13" i="59"/>
  <c r="AM4" i="59"/>
  <c r="AP29" i="59"/>
  <c r="W42" i="59"/>
  <c r="BX41" i="59"/>
  <c r="CP34" i="59"/>
  <c r="J17" i="59"/>
  <c r="X18" i="59"/>
  <c r="G5" i="58"/>
  <c r="F51" i="58"/>
  <c r="DP6" i="59"/>
  <c r="DH5" i="59"/>
  <c r="BQ4" i="59"/>
  <c r="AW23" i="59"/>
  <c r="DA4" i="59"/>
  <c r="AC44" i="59"/>
  <c r="Q53" i="58"/>
  <c r="BS30" i="59"/>
  <c r="CC42" i="59"/>
  <c r="DM28" i="59"/>
  <c r="AB37" i="59"/>
  <c r="DC13" i="59"/>
  <c r="BO30" i="59"/>
  <c r="DK8" i="59"/>
  <c r="X33" i="59"/>
  <c r="AH40" i="59"/>
  <c r="AH12" i="59"/>
  <c r="Z28" i="59"/>
  <c r="AA28" i="59"/>
  <c r="AE39" i="59"/>
  <c r="Q16" i="59"/>
  <c r="CH28" i="59"/>
  <c r="AG15" i="58"/>
  <c r="AI3" i="59"/>
  <c r="J10" i="59"/>
  <c r="X10" i="58"/>
  <c r="AH38" i="58"/>
  <c r="H10" i="59"/>
  <c r="U4" i="59"/>
  <c r="Z6" i="58"/>
  <c r="DL23" i="59"/>
  <c r="DL34" i="59"/>
  <c r="D43" i="59"/>
  <c r="B42" i="59"/>
  <c r="CO50" i="59"/>
  <c r="DW42" i="59"/>
  <c r="BT37" i="59"/>
  <c r="U39" i="59"/>
  <c r="AH27" i="59"/>
  <c r="AM54" i="59"/>
  <c r="P30" i="59"/>
  <c r="CV36" i="59"/>
  <c r="BW27" i="59"/>
  <c r="P25" i="59"/>
  <c r="DI16" i="59"/>
  <c r="CQ42" i="59"/>
  <c r="AO11" i="59"/>
  <c r="N33" i="59"/>
  <c r="T26" i="59"/>
  <c r="F37" i="59"/>
  <c r="J20" i="59"/>
  <c r="DJ8" i="59"/>
  <c r="E26" i="59"/>
  <c r="CB31" i="59"/>
  <c r="K28" i="59"/>
  <c r="M8" i="59"/>
  <c r="V45" i="58"/>
  <c r="DQ16" i="59"/>
  <c r="DU29" i="59"/>
  <c r="M31" i="58"/>
  <c r="AR4" i="59"/>
  <c r="AM16" i="59"/>
  <c r="M10" i="58"/>
  <c r="AW24" i="59"/>
  <c r="CV29" i="59"/>
  <c r="AJ26" i="59"/>
  <c r="AR39" i="59"/>
  <c r="AQ27" i="59"/>
  <c r="CN34" i="59"/>
  <c r="T41" i="58"/>
  <c r="AI40" i="59"/>
  <c r="DR12" i="59"/>
  <c r="CR14" i="59"/>
  <c r="CD20" i="59"/>
  <c r="DB20" i="59"/>
  <c r="AR41" i="59"/>
  <c r="CW7" i="59"/>
  <c r="V12" i="59"/>
  <c r="BQ40" i="59"/>
  <c r="R48" i="59"/>
  <c r="DC39" i="59"/>
  <c r="X40" i="58"/>
  <c r="K39" i="58"/>
  <c r="AY29" i="59"/>
  <c r="BP33" i="59"/>
  <c r="CQ3" i="59"/>
  <c r="CA9" i="59"/>
  <c r="J22" i="59"/>
  <c r="CE9" i="59"/>
  <c r="DB18" i="59"/>
  <c r="CD17" i="59"/>
  <c r="P18" i="59"/>
  <c r="R41" i="59"/>
  <c r="AR8" i="59"/>
  <c r="CG29" i="59"/>
  <c r="N31" i="59"/>
  <c r="BA19" i="59"/>
  <c r="BY40" i="59"/>
  <c r="BB33" i="59"/>
  <c r="DJ27" i="59"/>
  <c r="CO39" i="59"/>
  <c r="N30" i="59"/>
  <c r="AK16" i="59"/>
  <c r="CX44" i="59"/>
  <c r="CJ30" i="59"/>
  <c r="CA35" i="59"/>
  <c r="BC31" i="59"/>
  <c r="CL38" i="59"/>
  <c r="AK13" i="59"/>
  <c r="CQ37" i="59"/>
  <c r="BN43" i="59"/>
  <c r="AM27" i="59"/>
  <c r="CK24" i="59"/>
  <c r="BN27" i="59"/>
  <c r="AS9" i="59"/>
  <c r="CV26" i="59"/>
  <c r="BY12" i="59"/>
  <c r="V54" i="59"/>
  <c r="G42" i="59"/>
  <c r="BS39" i="59"/>
  <c r="AF24" i="59"/>
  <c r="Q41" i="59"/>
  <c r="CH31" i="59"/>
  <c r="AP18" i="59"/>
  <c r="DO18" i="59"/>
  <c r="W44" i="59"/>
  <c r="BU31" i="59"/>
  <c r="CH45" i="59"/>
  <c r="CK23" i="59"/>
  <c r="L24" i="59"/>
  <c r="DD8" i="59"/>
  <c r="V44" i="59"/>
  <c r="CG11" i="59"/>
  <c r="AH32" i="59"/>
  <c r="CU43" i="59"/>
  <c r="BU26" i="59"/>
  <c r="AK19" i="59"/>
  <c r="C36" i="59"/>
  <c r="DR26" i="59"/>
  <c r="DR18" i="59"/>
  <c r="AO9" i="59"/>
  <c r="AS39" i="59"/>
  <c r="H20" i="59"/>
  <c r="BC13" i="59"/>
  <c r="DX16" i="59"/>
  <c r="CP29" i="59"/>
  <c r="CG20" i="59"/>
  <c r="Q23" i="59"/>
  <c r="CB13" i="59"/>
  <c r="BX38" i="59"/>
  <c r="DI4" i="59"/>
  <c r="DB28" i="59"/>
  <c r="BY21" i="59"/>
  <c r="AP26" i="59"/>
  <c r="AR14" i="59"/>
  <c r="DS35" i="59"/>
  <c r="Q54" i="58"/>
  <c r="CG49" i="59"/>
  <c r="AE43" i="59"/>
  <c r="CP43" i="59"/>
  <c r="AO29" i="59"/>
  <c r="CQ44" i="59"/>
  <c r="N45" i="59"/>
  <c r="CK48" i="59"/>
  <c r="CA41" i="59"/>
  <c r="Q29" i="59"/>
  <c r="AO38" i="59"/>
  <c r="K40" i="59"/>
  <c r="N35" i="59"/>
  <c r="CW4" i="59"/>
  <c r="M24" i="59"/>
  <c r="G11" i="59"/>
  <c r="X27" i="59"/>
  <c r="J26" i="59"/>
  <c r="DV18" i="59"/>
  <c r="BT30" i="59"/>
  <c r="CX19" i="59"/>
  <c r="R17" i="59"/>
  <c r="P14" i="59"/>
  <c r="R14" i="59"/>
  <c r="O41" i="59"/>
  <c r="R35" i="59"/>
  <c r="BZ24" i="59"/>
  <c r="CI40" i="59"/>
  <c r="AE16" i="59"/>
  <c r="M34" i="59"/>
  <c r="P48" i="59"/>
  <c r="DL25" i="59"/>
  <c r="DC38" i="59"/>
  <c r="BX28" i="59"/>
  <c r="CI24" i="59"/>
  <c r="CE20" i="59"/>
  <c r="AL35" i="59"/>
  <c r="AJ24" i="59"/>
  <c r="BQ33" i="59"/>
  <c r="CV35" i="59"/>
  <c r="P32" i="59"/>
  <c r="B26" i="59"/>
  <c r="AA35" i="59"/>
  <c r="AG24" i="59"/>
  <c r="AA26" i="58"/>
  <c r="W41" i="58"/>
  <c r="DG11" i="59"/>
  <c r="AE7" i="59"/>
  <c r="AI13" i="59"/>
  <c r="Y6" i="58"/>
  <c r="R44" i="58"/>
  <c r="CC18" i="59"/>
  <c r="N42" i="58"/>
  <c r="DJ16" i="59"/>
  <c r="AV11" i="59"/>
  <c r="AH11" i="58"/>
  <c r="CI35" i="59"/>
  <c r="AL16" i="59"/>
  <c r="U32" i="58"/>
  <c r="Y41" i="59"/>
  <c r="CC33" i="59"/>
  <c r="DP29" i="59"/>
  <c r="X22" i="59"/>
  <c r="V33" i="59"/>
  <c r="F30" i="59"/>
  <c r="BX24" i="59"/>
  <c r="DW32" i="59"/>
  <c r="DP30" i="59"/>
  <c r="BT40" i="59"/>
  <c r="AI25" i="59"/>
  <c r="DO24" i="59"/>
  <c r="U48" i="59"/>
  <c r="I26" i="59"/>
  <c r="Y39" i="59"/>
  <c r="DN25" i="59"/>
  <c r="CW35" i="59"/>
  <c r="DT8" i="59"/>
  <c r="G48" i="58"/>
  <c r="CP21" i="59"/>
  <c r="AS20" i="59"/>
  <c r="M15" i="59"/>
  <c r="AA8" i="59"/>
  <c r="DI24" i="59"/>
  <c r="F24" i="59"/>
  <c r="AO4" i="59"/>
  <c r="CU16" i="59"/>
  <c r="AL27" i="59"/>
  <c r="AW17" i="59"/>
  <c r="CZ33" i="59"/>
  <c r="Z47" i="59"/>
  <c r="AI36" i="59"/>
  <c r="BU32" i="59"/>
  <c r="AW21" i="59"/>
  <c r="CR25" i="59"/>
  <c r="W16" i="59"/>
  <c r="AQ28" i="59"/>
  <c r="CD8" i="59"/>
  <c r="B31" i="59"/>
  <c r="AG38" i="58"/>
  <c r="DH19" i="59"/>
  <c r="AQ19" i="59"/>
  <c r="CU13" i="59"/>
  <c r="DV29" i="59"/>
  <c r="DV42" i="59"/>
  <c r="B15" i="59"/>
  <c r="M44" i="58"/>
  <c r="BU24" i="59"/>
  <c r="CY39" i="59"/>
  <c r="CA16" i="59"/>
  <c r="N38" i="58"/>
  <c r="DJ23" i="59"/>
  <c r="Y9" i="59"/>
  <c r="L16" i="58"/>
  <c r="D35" i="58"/>
  <c r="M22" i="58"/>
  <c r="AS32" i="59"/>
  <c r="M9" i="59"/>
  <c r="Q17" i="59"/>
  <c r="DE19" i="59"/>
  <c r="Z36" i="59"/>
  <c r="D41" i="59"/>
  <c r="DL18" i="59"/>
  <c r="CQ32" i="59"/>
  <c r="S48" i="59"/>
  <c r="CI13" i="59"/>
  <c r="H31" i="59"/>
  <c r="T53" i="59"/>
  <c r="AU10" i="59"/>
  <c r="CG47" i="59"/>
  <c r="Z44" i="59"/>
  <c r="CH36" i="59"/>
  <c r="AP48" i="59"/>
  <c r="G45" i="59"/>
  <c r="D34" i="59"/>
  <c r="DF31" i="59"/>
  <c r="BQ22" i="59"/>
  <c r="AC12" i="59"/>
  <c r="B22" i="59"/>
  <c r="M48" i="58"/>
  <c r="DH15" i="59"/>
  <c r="AV7" i="59"/>
  <c r="M3" i="58"/>
  <c r="R18" i="58"/>
  <c r="DS4" i="59"/>
  <c r="B40" i="58"/>
  <c r="CH30" i="59"/>
  <c r="BV27" i="59"/>
  <c r="V48" i="59"/>
  <c r="G53" i="58"/>
  <c r="BP24" i="59"/>
  <c r="I34" i="59"/>
  <c r="CO15" i="59"/>
  <c r="I42" i="58"/>
  <c r="D18" i="59"/>
  <c r="AR23" i="59"/>
  <c r="AW18" i="59"/>
  <c r="CS36" i="59"/>
  <c r="CG23" i="59"/>
  <c r="CB25" i="59"/>
  <c r="CP25" i="59"/>
  <c r="AN29" i="59"/>
  <c r="Z31" i="59"/>
  <c r="AI4" i="59"/>
  <c r="U27" i="58"/>
  <c r="AN21" i="59"/>
  <c r="CS21" i="59"/>
  <c r="N45" i="58"/>
  <c r="DH27" i="59"/>
  <c r="BS25" i="59"/>
  <c r="AR32" i="59"/>
  <c r="AS12" i="59"/>
  <c r="Q13" i="59"/>
  <c r="DD5" i="59"/>
  <c r="AG10" i="58"/>
  <c r="DK24" i="59"/>
  <c r="DC22" i="59"/>
  <c r="CR21" i="59"/>
  <c r="DD14" i="59"/>
  <c r="BX47" i="59"/>
  <c r="J24" i="59"/>
  <c r="AP54" i="59"/>
  <c r="CY13" i="59"/>
  <c r="AK49" i="59"/>
  <c r="N34" i="59"/>
  <c r="BO41" i="59"/>
  <c r="AO40" i="59"/>
  <c r="AE33" i="59"/>
  <c r="BW4" i="59"/>
  <c r="AG35" i="58"/>
  <c r="AB42" i="59"/>
  <c r="CP27" i="59"/>
  <c r="F21" i="59"/>
  <c r="CU34" i="59"/>
  <c r="U34" i="59"/>
  <c r="DF10" i="59"/>
  <c r="CH17" i="59"/>
  <c r="Q7" i="59"/>
  <c r="CH41" i="59"/>
  <c r="CZ27" i="59"/>
  <c r="CI3" i="59"/>
  <c r="BY31" i="59"/>
  <c r="Y36" i="58"/>
  <c r="CG44" i="59"/>
  <c r="DC21" i="59"/>
  <c r="K51" i="58"/>
  <c r="CC23" i="59"/>
  <c r="AP4" i="59"/>
  <c r="AP7" i="59"/>
  <c r="AD18" i="59"/>
  <c r="AO17" i="59"/>
  <c r="CP16" i="59"/>
  <c r="DR11" i="59"/>
  <c r="CF27" i="59"/>
  <c r="CO34" i="59"/>
  <c r="AH15" i="59"/>
  <c r="AA21" i="59"/>
  <c r="CP9" i="59"/>
  <c r="K27" i="59"/>
  <c r="B31" i="58"/>
  <c r="I10" i="59"/>
  <c r="AD25" i="58"/>
  <c r="CH3" i="59"/>
  <c r="L49" i="59"/>
  <c r="DS17" i="59"/>
  <c r="BP39" i="59"/>
  <c r="DW15" i="59"/>
  <c r="CE10" i="59"/>
  <c r="BQ10" i="59"/>
  <c r="AQ49" i="59"/>
  <c r="CZ22" i="59"/>
  <c r="B39" i="59"/>
  <c r="DK27" i="59"/>
  <c r="E12" i="58"/>
  <c r="D17" i="59"/>
  <c r="S47" i="58"/>
  <c r="AH37" i="58"/>
  <c r="Y11" i="59"/>
  <c r="CN32" i="59"/>
  <c r="CS20" i="59"/>
  <c r="U14" i="58"/>
  <c r="N14" i="59"/>
  <c r="DQ9" i="59"/>
  <c r="AA9" i="59"/>
  <c r="X22" i="58"/>
  <c r="AE12" i="59"/>
  <c r="DP18" i="59"/>
  <c r="L34" i="58"/>
  <c r="AQ15" i="59"/>
  <c r="CC35" i="59"/>
  <c r="AK18" i="59"/>
  <c r="CY44" i="59"/>
  <c r="CE51" i="59"/>
  <c r="CF40" i="59"/>
  <c r="BY16" i="59"/>
  <c r="L46" i="58"/>
  <c r="AB34" i="59"/>
  <c r="AM51" i="59"/>
  <c r="DN9" i="59"/>
  <c r="DW33" i="59"/>
  <c r="DS10" i="59"/>
  <c r="CC19" i="59"/>
  <c r="BO13" i="59"/>
  <c r="DE15" i="59"/>
  <c r="AP27" i="59"/>
  <c r="CP14" i="59"/>
  <c r="C40" i="59"/>
  <c r="DB6" i="59"/>
  <c r="DI13" i="59"/>
  <c r="DW21" i="59"/>
  <c r="I17" i="58"/>
  <c r="AF23" i="58"/>
  <c r="CH25" i="59"/>
  <c r="AI20" i="59"/>
  <c r="AG51" i="58"/>
  <c r="N10" i="58"/>
  <c r="AB10" i="59"/>
  <c r="BV17" i="59"/>
  <c r="AW14" i="59"/>
  <c r="DS3" i="59"/>
  <c r="DU18" i="59"/>
  <c r="DS27" i="59"/>
  <c r="AR30" i="59"/>
  <c r="AL38" i="59"/>
  <c r="DX37" i="59"/>
  <c r="AP16" i="59"/>
  <c r="AR50" i="59"/>
  <c r="CZ31" i="59"/>
  <c r="AD16" i="59"/>
  <c r="BV11" i="59"/>
  <c r="J26" i="58"/>
  <c r="AA18" i="58"/>
  <c r="DO22" i="59"/>
  <c r="DT5" i="59"/>
  <c r="CA39" i="59"/>
  <c r="DK23" i="59"/>
  <c r="AZ9" i="59"/>
  <c r="AF18" i="59"/>
  <c r="M14" i="58"/>
  <c r="BV42" i="59"/>
  <c r="CA37" i="59"/>
  <c r="BR54" i="59"/>
  <c r="CN40" i="59"/>
  <c r="T28" i="58"/>
  <c r="AG37" i="58"/>
  <c r="CE30" i="59"/>
  <c r="CY21" i="59"/>
  <c r="L6" i="59"/>
  <c r="BY6" i="59"/>
  <c r="P9" i="59"/>
  <c r="CL6" i="59"/>
  <c r="M42" i="58"/>
  <c r="DI32" i="59"/>
  <c r="AM34" i="59"/>
  <c r="DT46" i="59"/>
  <c r="J31" i="59"/>
  <c r="DT28" i="59"/>
  <c r="AN19" i="59"/>
  <c r="AB51" i="59"/>
  <c r="AD25" i="59"/>
  <c r="BC32" i="59"/>
  <c r="CR34" i="59"/>
  <c r="E41" i="59"/>
  <c r="AL29" i="59"/>
  <c r="CI26" i="59"/>
  <c r="L13" i="59"/>
  <c r="BN7" i="59"/>
  <c r="U36" i="58"/>
  <c r="CN7" i="59"/>
  <c r="DV12" i="59"/>
  <c r="AH8" i="59"/>
  <c r="AE26" i="59"/>
  <c r="BU38" i="59"/>
  <c r="AL45" i="59"/>
  <c r="AV16" i="59"/>
  <c r="E32" i="58"/>
  <c r="BP41" i="59"/>
  <c r="DB27" i="59"/>
  <c r="BS19" i="59"/>
  <c r="W24" i="59"/>
  <c r="M40" i="58"/>
  <c r="CG22" i="59"/>
  <c r="G39" i="58"/>
  <c r="AA33" i="59"/>
  <c r="K50" i="58"/>
  <c r="Y14" i="58"/>
  <c r="C28" i="59"/>
  <c r="AI24" i="59"/>
  <c r="Z52" i="58"/>
  <c r="CQ41" i="59"/>
  <c r="DN18" i="59"/>
  <c r="DP24" i="59"/>
  <c r="CR10" i="59"/>
  <c r="BP11" i="59"/>
  <c r="AC22" i="58"/>
  <c r="DS31" i="59"/>
  <c r="Q37" i="58"/>
  <c r="CD7" i="59"/>
  <c r="H47" i="59"/>
  <c r="D6" i="58"/>
  <c r="G17" i="59"/>
  <c r="I32" i="58"/>
  <c r="CP17" i="59"/>
  <c r="BC10" i="59"/>
  <c r="BY19" i="59"/>
  <c r="AD47" i="58"/>
  <c r="G9" i="59"/>
  <c r="AH18" i="59"/>
  <c r="AB11" i="58"/>
  <c r="S33" i="59"/>
  <c r="CN29" i="59"/>
  <c r="AY20" i="59"/>
  <c r="CD14" i="59"/>
  <c r="K31" i="58"/>
  <c r="I22" i="58"/>
  <c r="DM7" i="59"/>
  <c r="BR19" i="59"/>
  <c r="AD17" i="59"/>
  <c r="AQ9" i="59"/>
  <c r="DI19" i="59"/>
  <c r="CY6" i="59"/>
  <c r="BS3" i="59"/>
  <c r="AG25" i="59"/>
  <c r="BR36" i="59"/>
  <c r="AV4" i="59"/>
  <c r="DD42" i="59"/>
  <c r="I18" i="58"/>
  <c r="AD6" i="58"/>
  <c r="Y26" i="58"/>
  <c r="DT24" i="59"/>
  <c r="AF13" i="59"/>
  <c r="W42" i="58"/>
  <c r="B8" i="58"/>
  <c r="BY3" i="59"/>
  <c r="Q27" i="58"/>
  <c r="DE32" i="59"/>
  <c r="CT4" i="59"/>
  <c r="AX5" i="59"/>
  <c r="CL39" i="59"/>
  <c r="R12" i="59"/>
  <c r="AF26" i="58"/>
  <c r="C31" i="59"/>
  <c r="AG11" i="58"/>
  <c r="AW8" i="59"/>
  <c r="DO16" i="59"/>
  <c r="AG33" i="59"/>
  <c r="H46" i="58"/>
  <c r="K14" i="58"/>
  <c r="AD34" i="58"/>
  <c r="CR32" i="59"/>
  <c r="CM9" i="59"/>
  <c r="CD35" i="59"/>
  <c r="CK26" i="59"/>
  <c r="AJ38" i="59"/>
  <c r="E38" i="59"/>
  <c r="AH33" i="59"/>
  <c r="DH29" i="59"/>
  <c r="AD32" i="59"/>
  <c r="BT34" i="59"/>
  <c r="AD37" i="59"/>
  <c r="AA15" i="59"/>
  <c r="BS12" i="59"/>
  <c r="DF19" i="59"/>
  <c r="D31" i="58"/>
  <c r="C47" i="58"/>
  <c r="DT45" i="59"/>
  <c r="CS25" i="59"/>
  <c r="BW8" i="59"/>
  <c r="DS21" i="59"/>
  <c r="AC30" i="59"/>
  <c r="DC32" i="59"/>
  <c r="BO14" i="59"/>
  <c r="W5" i="59"/>
  <c r="R5" i="59"/>
  <c r="BS11" i="59"/>
  <c r="DD6" i="59"/>
  <c r="DJ18" i="59"/>
  <c r="X41" i="59"/>
  <c r="CW32" i="59"/>
  <c r="AM31" i="59"/>
  <c r="BR38" i="59"/>
  <c r="DT38" i="59"/>
  <c r="M42" i="59"/>
  <c r="AV6" i="59"/>
  <c r="BN34" i="59"/>
  <c r="CE36" i="59"/>
  <c r="BZ26" i="59"/>
  <c r="DE31" i="59"/>
  <c r="DF21" i="59"/>
  <c r="Z23" i="59"/>
  <c r="BS23" i="59"/>
  <c r="DM9" i="59"/>
  <c r="CT12" i="59"/>
  <c r="DE11" i="59"/>
  <c r="DQ8" i="59"/>
  <c r="AE7" i="58"/>
  <c r="S49" i="59"/>
  <c r="CN12" i="59"/>
  <c r="DV15" i="59"/>
  <c r="DE10" i="59"/>
  <c r="Q5" i="58"/>
  <c r="CU36" i="59"/>
  <c r="CJ39" i="59"/>
  <c r="R52" i="59"/>
  <c r="BW51" i="59"/>
  <c r="DR13" i="59"/>
  <c r="AE29" i="59"/>
  <c r="S34" i="59"/>
  <c r="CK15" i="59"/>
  <c r="CA15" i="59"/>
  <c r="AD52" i="58"/>
  <c r="AF32" i="58"/>
  <c r="U28" i="58"/>
  <c r="B38" i="58"/>
  <c r="DN3" i="59"/>
  <c r="AG3" i="58"/>
  <c r="AL40" i="59"/>
  <c r="BS15" i="59"/>
  <c r="AM5" i="59"/>
  <c r="AA16" i="58"/>
  <c r="N41" i="59"/>
  <c r="H18" i="59"/>
  <c r="DF32" i="59"/>
  <c r="AU26" i="59"/>
  <c r="F6" i="59"/>
  <c r="CK45" i="59"/>
  <c r="AR6" i="59"/>
  <c r="CN17" i="59"/>
  <c r="K4" i="59"/>
  <c r="BO28" i="59"/>
  <c r="DE27" i="59"/>
  <c r="V43" i="58"/>
  <c r="DB26" i="59"/>
  <c r="AF12" i="59"/>
  <c r="CK13" i="59"/>
  <c r="K15" i="58"/>
  <c r="CN5" i="59"/>
  <c r="Q36" i="58"/>
  <c r="I23" i="59"/>
  <c r="BA15" i="59"/>
  <c r="CN41" i="59"/>
  <c r="AT6" i="59"/>
  <c r="DO21" i="59"/>
  <c r="BB31" i="59"/>
  <c r="BV7" i="59"/>
  <c r="AD45" i="59"/>
  <c r="DE25" i="59"/>
  <c r="DS48" i="59"/>
  <c r="CN42" i="59"/>
  <c r="M44" i="59"/>
  <c r="DG29" i="59"/>
  <c r="AN10" i="59"/>
  <c r="I5" i="58"/>
  <c r="L5" i="58"/>
  <c r="AF43" i="59"/>
  <c r="AM3" i="59"/>
  <c r="F14" i="58"/>
  <c r="F15" i="59"/>
  <c r="Q31" i="58"/>
  <c r="BR11" i="59"/>
  <c r="BX17" i="59"/>
  <c r="AA54" i="59"/>
  <c r="CB36" i="59"/>
  <c r="S31" i="59"/>
  <c r="L26" i="59"/>
  <c r="DA19" i="59"/>
  <c r="AC42" i="58"/>
  <c r="AE3" i="59"/>
  <c r="N6" i="59"/>
  <c r="AC37" i="59"/>
  <c r="CA28" i="59"/>
  <c r="I41" i="58"/>
  <c r="S20" i="58"/>
  <c r="DC34" i="59"/>
  <c r="CS10" i="59"/>
  <c r="AM40" i="59"/>
  <c r="K25" i="58"/>
  <c r="AP21" i="59"/>
  <c r="AB8" i="58"/>
  <c r="BR16" i="59"/>
  <c r="DX32" i="59"/>
  <c r="CN36" i="59"/>
  <c r="DB13" i="59"/>
  <c r="AD38" i="59"/>
  <c r="CT6" i="59"/>
  <c r="S25" i="58"/>
  <c r="AA24" i="59"/>
  <c r="DK33" i="59"/>
  <c r="L43" i="59"/>
  <c r="CA13" i="59"/>
  <c r="AG12" i="58"/>
  <c r="F16" i="58"/>
  <c r="CK25" i="59"/>
  <c r="Y23" i="59"/>
  <c r="CP35" i="59"/>
  <c r="AM20" i="59"/>
  <c r="C35" i="59"/>
  <c r="AP40" i="59"/>
  <c r="E37" i="59"/>
  <c r="AN32" i="59"/>
  <c r="CB34" i="59"/>
  <c r="Q12" i="59"/>
  <c r="CJ4" i="59"/>
  <c r="DC19" i="59"/>
  <c r="AD51" i="59"/>
  <c r="X29" i="58"/>
  <c r="DF25" i="59"/>
  <c r="B17" i="58"/>
  <c r="BU17" i="59"/>
  <c r="CI19" i="59"/>
  <c r="H46" i="59"/>
  <c r="J44" i="58"/>
  <c r="Z16" i="58"/>
  <c r="DH3" i="59"/>
  <c r="L19" i="58"/>
  <c r="AC36" i="59"/>
  <c r="CU37" i="59"/>
  <c r="AE42" i="59"/>
  <c r="AP25" i="59"/>
  <c r="AL17" i="59"/>
  <c r="AC23" i="59"/>
  <c r="B12" i="59"/>
  <c r="CI28" i="59"/>
  <c r="DQ13" i="59"/>
  <c r="Q7" i="58"/>
  <c r="CT17" i="59"/>
  <c r="H20" i="58"/>
  <c r="AG43" i="59"/>
  <c r="BV23" i="59"/>
  <c r="R29" i="59"/>
  <c r="CL14" i="59"/>
  <c r="AG43" i="58"/>
  <c r="BS10" i="59"/>
  <c r="AG5" i="58"/>
  <c r="F33" i="58"/>
  <c r="H11" i="58"/>
  <c r="Y28" i="58"/>
  <c r="DG21" i="59"/>
  <c r="AL25" i="59"/>
  <c r="AX20" i="59"/>
  <c r="AS11" i="59"/>
  <c r="AO20" i="59"/>
  <c r="CW44" i="59"/>
  <c r="AX23" i="59"/>
  <c r="DM20" i="59"/>
  <c r="AH5" i="59"/>
  <c r="AN51" i="59"/>
  <c r="AU9" i="59"/>
  <c r="DL31" i="59"/>
  <c r="BS26" i="59"/>
  <c r="X20" i="58"/>
  <c r="DW19" i="59"/>
  <c r="F34" i="59"/>
  <c r="DL12" i="59"/>
  <c r="CE15" i="59"/>
  <c r="CY20" i="59"/>
  <c r="P33" i="59"/>
  <c r="CG17" i="59"/>
  <c r="AN17" i="59"/>
  <c r="AH19" i="59"/>
  <c r="CQ17" i="59"/>
  <c r="X19" i="59"/>
  <c r="V4" i="59"/>
  <c r="AB6" i="58"/>
  <c r="AE22" i="59"/>
  <c r="AE27" i="58"/>
  <c r="J14" i="59"/>
  <c r="S7" i="59"/>
  <c r="CJ3" i="59"/>
  <c r="M31" i="59"/>
  <c r="DX15" i="59"/>
  <c r="DF28" i="59"/>
  <c r="AG8" i="58"/>
  <c r="DW18" i="59"/>
  <c r="AA47" i="58"/>
  <c r="CL3" i="59"/>
  <c r="Q4" i="58"/>
  <c r="CY41" i="59"/>
  <c r="R21" i="58"/>
  <c r="CE22" i="59"/>
  <c r="DQ14" i="59"/>
  <c r="AD38" i="58"/>
  <c r="C27" i="58"/>
  <c r="BO46" i="59"/>
  <c r="F3" i="59"/>
  <c r="DN23" i="59"/>
  <c r="AG13" i="59"/>
  <c r="T41" i="59"/>
  <c r="CO20" i="59"/>
  <c r="CK6" i="59"/>
  <c r="BZ35" i="59"/>
  <c r="O40" i="59"/>
  <c r="C37" i="58"/>
  <c r="R36" i="59"/>
  <c r="R24" i="58"/>
  <c r="R17" i="58"/>
  <c r="DG27" i="59"/>
  <c r="AG14" i="59"/>
  <c r="BT50" i="59"/>
  <c r="AF51" i="59"/>
  <c r="AP45" i="59"/>
  <c r="CK40" i="59"/>
  <c r="Q49" i="59"/>
  <c r="M6" i="59"/>
  <c r="BT42" i="59"/>
  <c r="CU41" i="59"/>
  <c r="CS26" i="59"/>
  <c r="CV18" i="59"/>
  <c r="U30" i="59"/>
  <c r="CR33" i="59"/>
  <c r="DQ23" i="59"/>
  <c r="K49" i="59"/>
  <c r="AJ14" i="59"/>
  <c r="CS32" i="59"/>
  <c r="DK3" i="59"/>
  <c r="DX44" i="59"/>
  <c r="AI29" i="59"/>
  <c r="DQ29" i="59"/>
  <c r="DX10" i="59"/>
  <c r="DQ20" i="59"/>
  <c r="X30" i="59"/>
  <c r="DE21" i="59"/>
  <c r="CW39" i="59"/>
  <c r="AO34" i="59"/>
  <c r="K25" i="59"/>
  <c r="AZ17" i="59"/>
  <c r="T49" i="58"/>
  <c r="D44" i="59"/>
  <c r="AB41" i="59"/>
  <c r="DL28" i="59"/>
  <c r="P29" i="59"/>
  <c r="L32" i="59"/>
  <c r="T9" i="59"/>
  <c r="AQ24" i="59"/>
  <c r="M10" i="59"/>
  <c r="CN23" i="59"/>
  <c r="DX9" i="59"/>
  <c r="DR20" i="59"/>
  <c r="AI14" i="59"/>
  <c r="DS32" i="59"/>
  <c r="AA3" i="59"/>
  <c r="Q26" i="59"/>
  <c r="AO3" i="59"/>
  <c r="BX4" i="59"/>
  <c r="AP3" i="59"/>
  <c r="BC30" i="59"/>
  <c r="BP43" i="59"/>
  <c r="DT12" i="59"/>
  <c r="AC33" i="59"/>
  <c r="L30" i="58"/>
  <c r="BX27" i="59"/>
  <c r="AC48" i="58"/>
  <c r="CH23" i="59"/>
  <c r="U17" i="58"/>
  <c r="X8" i="59"/>
  <c r="DH14" i="59"/>
  <c r="AC35" i="58"/>
  <c r="BZ32" i="59"/>
  <c r="AP35" i="59"/>
  <c r="CU24" i="59"/>
  <c r="I12" i="59"/>
  <c r="C4" i="58"/>
  <c r="CB9" i="59"/>
  <c r="AV31" i="59"/>
  <c r="CD6" i="59"/>
  <c r="AH34" i="59"/>
  <c r="AJ28" i="59"/>
  <c r="AF39" i="59"/>
  <c r="X49" i="58"/>
  <c r="U12" i="58"/>
  <c r="CE50" i="59"/>
  <c r="CS42" i="59"/>
  <c r="CY34" i="59"/>
  <c r="AM33" i="59"/>
  <c r="B46" i="59"/>
  <c r="BV40" i="59"/>
  <c r="DJ30" i="59"/>
  <c r="CS41" i="59"/>
  <c r="BT20" i="59"/>
  <c r="CH35" i="59"/>
  <c r="O34" i="59"/>
  <c r="AV8" i="59"/>
  <c r="AD29" i="59"/>
  <c r="S13" i="58"/>
  <c r="N30" i="58"/>
  <c r="BC4" i="59"/>
  <c r="J8" i="58"/>
  <c r="E29" i="58"/>
  <c r="BX9" i="59"/>
  <c r="F22" i="59"/>
  <c r="X23" i="58"/>
  <c r="AC36" i="58"/>
  <c r="T6" i="59"/>
  <c r="CN46" i="59"/>
  <c r="DX29" i="59"/>
  <c r="CI12" i="59"/>
  <c r="AI26" i="59"/>
  <c r="CN30" i="59"/>
  <c r="CE13" i="59"/>
  <c r="X8" i="58"/>
  <c r="N50" i="58"/>
  <c r="T36" i="58"/>
  <c r="F24" i="58"/>
  <c r="S4" i="58"/>
  <c r="S14" i="59"/>
  <c r="CS4" i="59"/>
  <c r="I46" i="58"/>
  <c r="R15" i="58"/>
  <c r="DS13" i="59"/>
  <c r="Z23" i="58"/>
  <c r="K24" i="58"/>
  <c r="Y34" i="59"/>
  <c r="AN37" i="59"/>
  <c r="AV32" i="59"/>
  <c r="DP27" i="59"/>
  <c r="BA21" i="59"/>
  <c r="AD10" i="58"/>
  <c r="CG38" i="59"/>
  <c r="CF42" i="59"/>
  <c r="W23" i="59"/>
  <c r="DT37" i="59"/>
  <c r="Y36" i="59"/>
  <c r="CM26" i="59"/>
  <c r="AD28" i="58"/>
  <c r="BQ45" i="59"/>
  <c r="CK28" i="59"/>
  <c r="DW7" i="59"/>
  <c r="BC24" i="59"/>
  <c r="G26" i="59"/>
  <c r="AQ31" i="59"/>
  <c r="DU5" i="59"/>
  <c r="CW16" i="59"/>
  <c r="D35" i="59"/>
  <c r="U28" i="59"/>
  <c r="CE28" i="59"/>
  <c r="DQ35" i="59"/>
  <c r="DS5" i="59"/>
  <c r="AL22" i="59"/>
  <c r="G28" i="59"/>
  <c r="H11" i="59"/>
  <c r="DU30" i="59"/>
  <c r="AF27" i="59"/>
  <c r="BP28" i="59"/>
  <c r="CP12" i="59"/>
  <c r="D29" i="59"/>
  <c r="F45" i="59"/>
  <c r="CG15" i="59"/>
  <c r="Q20" i="59"/>
  <c r="J44" i="59"/>
  <c r="CP41" i="59"/>
  <c r="F28" i="59"/>
  <c r="DS37" i="59"/>
  <c r="E9" i="58"/>
  <c r="BO10" i="59"/>
  <c r="J37" i="58"/>
  <c r="D45" i="58"/>
  <c r="CB22" i="59"/>
  <c r="CX11" i="59"/>
  <c r="B52" i="58"/>
  <c r="AI18" i="59"/>
  <c r="BW43" i="59"/>
  <c r="DC10" i="59"/>
  <c r="DQ27" i="59"/>
  <c r="CG21" i="59"/>
  <c r="DV20" i="59"/>
  <c r="AD5" i="59"/>
  <c r="AA12" i="58"/>
  <c r="D10" i="58"/>
  <c r="CX48" i="59"/>
  <c r="AB31" i="59"/>
  <c r="DF30" i="59"/>
  <c r="CC15" i="59"/>
  <c r="AG27" i="59"/>
  <c r="CK5" i="59"/>
  <c r="CX4" i="59"/>
  <c r="AB23" i="59"/>
  <c r="W6" i="59"/>
  <c r="CP39" i="59"/>
  <c r="CX49" i="59"/>
  <c r="K23" i="59"/>
  <c r="AD10" i="59"/>
  <c r="BC16" i="59"/>
  <c r="DD52" i="59"/>
  <c r="CU28" i="59"/>
  <c r="DE18" i="59"/>
  <c r="P3" i="59"/>
  <c r="K7" i="58"/>
  <c r="I15" i="59"/>
  <c r="AC22" i="59"/>
  <c r="Q47" i="58"/>
  <c r="CQ10" i="59"/>
  <c r="CO28" i="59"/>
  <c r="M32" i="59"/>
  <c r="AQ21" i="59"/>
  <c r="BW12" i="59"/>
  <c r="O7" i="59"/>
  <c r="CX32" i="59"/>
  <c r="P46" i="59"/>
  <c r="CS13" i="59"/>
  <c r="BU8" i="59"/>
  <c r="CK30" i="59"/>
  <c r="J41" i="58"/>
  <c r="BW26" i="59"/>
  <c r="CC8" i="59"/>
  <c r="AJ30" i="59"/>
  <c r="CG5" i="59"/>
  <c r="BW14" i="59"/>
  <c r="CE41" i="59"/>
  <c r="AW15" i="59"/>
  <c r="R13" i="58"/>
  <c r="CF20" i="59"/>
  <c r="Y30" i="58"/>
  <c r="Z46" i="58"/>
  <c r="BX48" i="59"/>
  <c r="DE33" i="59"/>
  <c r="T20" i="58"/>
  <c r="AC15" i="58"/>
  <c r="CF14" i="59"/>
  <c r="P11" i="59"/>
  <c r="DS46" i="59"/>
  <c r="AG16" i="58"/>
  <c r="BV32" i="59"/>
  <c r="DB48" i="59"/>
  <c r="G21" i="59"/>
  <c r="DQ37" i="59"/>
  <c r="DM6" i="59"/>
  <c r="Y10" i="58"/>
  <c r="L32" i="58"/>
  <c r="CO19" i="59"/>
  <c r="CW6" i="59"/>
  <c r="BO15" i="59"/>
  <c r="CN48" i="59"/>
  <c r="CE54" i="59"/>
  <c r="DD36" i="59"/>
  <c r="N11" i="58"/>
  <c r="AO16" i="59"/>
  <c r="V47" i="59"/>
  <c r="CE8" i="59"/>
  <c r="DP8" i="59"/>
  <c r="V10" i="59"/>
  <c r="DC16" i="59"/>
  <c r="BT23" i="59"/>
  <c r="AI8" i="59"/>
  <c r="X25" i="58"/>
  <c r="CT13" i="59"/>
  <c r="B27" i="59"/>
  <c r="AS31" i="59"/>
  <c r="V22" i="59"/>
  <c r="O21" i="59"/>
  <c r="CW31" i="59"/>
  <c r="DR16" i="59"/>
  <c r="AI21" i="59"/>
  <c r="CF26" i="59"/>
  <c r="I17" i="59"/>
  <c r="BZ40" i="59"/>
  <c r="AG3" i="59"/>
  <c r="CT15" i="59"/>
  <c r="BP21" i="59"/>
  <c r="S18" i="59"/>
  <c r="BR12" i="59"/>
  <c r="AA20" i="59"/>
  <c r="BT6" i="59"/>
  <c r="AF16" i="59"/>
  <c r="CJ11" i="59"/>
  <c r="DG10" i="59"/>
  <c r="S50" i="58"/>
  <c r="BC6" i="59"/>
  <c r="H33" i="58"/>
  <c r="BV14" i="59"/>
  <c r="AJ27" i="59"/>
  <c r="AB49" i="59"/>
  <c r="CX40" i="59"/>
  <c r="O42" i="59"/>
  <c r="K5" i="59"/>
  <c r="F41" i="58"/>
  <c r="S44" i="58"/>
  <c r="AO8" i="59"/>
  <c r="BW24" i="59"/>
  <c r="C20" i="58"/>
  <c r="Y16" i="59"/>
  <c r="DE26" i="59"/>
  <c r="W39" i="58"/>
  <c r="DT23" i="59"/>
  <c r="AW19" i="59"/>
  <c r="D29" i="58"/>
  <c r="D43" i="58"/>
  <c r="DU27" i="59"/>
  <c r="CV16" i="59"/>
  <c r="Z33" i="58"/>
  <c r="Z4" i="59"/>
  <c r="DR35" i="59"/>
  <c r="AK48" i="59"/>
  <c r="CH21" i="59"/>
  <c r="O35" i="59"/>
  <c r="AQ29" i="59"/>
  <c r="CE12" i="59"/>
  <c r="P40" i="59"/>
  <c r="AA26" i="59"/>
  <c r="DU48" i="59"/>
  <c r="CH9" i="59"/>
  <c r="AW16" i="59"/>
  <c r="CV28" i="59"/>
  <c r="BY18" i="59"/>
  <c r="T4" i="58"/>
  <c r="BX50" i="59"/>
  <c r="DA6" i="59"/>
  <c r="AI27" i="59"/>
  <c r="CH4" i="59"/>
  <c r="CZ25" i="59"/>
  <c r="CZ15" i="59"/>
  <c r="CB42" i="59"/>
  <c r="AB3" i="59"/>
  <c r="DN17" i="59"/>
  <c r="DM10" i="59"/>
  <c r="AO15" i="59"/>
  <c r="N12" i="59"/>
  <c r="AX32" i="59"/>
  <c r="DN14" i="59"/>
  <c r="J19" i="58"/>
  <c r="U47" i="58"/>
  <c r="C32" i="59"/>
  <c r="BY13" i="59"/>
  <c r="F8" i="59"/>
  <c r="AO18" i="59"/>
  <c r="AE13" i="58"/>
  <c r="W32" i="58"/>
  <c r="CE11" i="59"/>
  <c r="M8" i="58"/>
  <c r="AN47" i="59"/>
  <c r="DN36" i="59"/>
  <c r="DL21" i="59"/>
  <c r="D26" i="59"/>
  <c r="K30" i="59"/>
  <c r="CO42" i="59"/>
  <c r="BT52" i="59"/>
  <c r="Z12" i="59"/>
  <c r="X17" i="59"/>
  <c r="CO17" i="59"/>
  <c r="M50" i="58"/>
  <c r="DN6" i="59"/>
  <c r="AH31" i="58"/>
  <c r="AQ5" i="59"/>
  <c r="AR19" i="59"/>
  <c r="B13" i="58"/>
  <c r="S44" i="59"/>
  <c r="Z24" i="59"/>
  <c r="AM39" i="59"/>
  <c r="M27" i="59"/>
  <c r="DT19" i="59"/>
  <c r="CC21" i="59"/>
  <c r="DB39" i="59"/>
  <c r="CI36" i="59"/>
  <c r="BU25" i="59"/>
  <c r="DW35" i="59"/>
  <c r="CA23" i="59"/>
  <c r="AN26" i="59"/>
  <c r="K29" i="59"/>
  <c r="DR10" i="59"/>
  <c r="CZ39" i="59"/>
  <c r="BW39" i="59"/>
  <c r="R24" i="59"/>
  <c r="DQ18" i="59"/>
  <c r="I35" i="59"/>
  <c r="AP9" i="59"/>
  <c r="AM26" i="59"/>
  <c r="AA44" i="58"/>
  <c r="H22" i="59"/>
  <c r="CZ11" i="59"/>
  <c r="AV18" i="59"/>
  <c r="Q15" i="59"/>
  <c r="AN39" i="59"/>
  <c r="CR8" i="59"/>
  <c r="E21" i="59"/>
  <c r="Y17" i="59"/>
  <c r="CM46" i="59"/>
  <c r="L10" i="59"/>
  <c r="E5" i="59"/>
  <c r="BU27" i="59"/>
  <c r="Q8" i="59"/>
  <c r="X36" i="58"/>
  <c r="H19" i="58"/>
  <c r="AE10" i="59"/>
  <c r="W31" i="59"/>
  <c r="CZ48" i="59"/>
  <c r="DH28" i="59"/>
  <c r="X16" i="59"/>
  <c r="W36" i="58"/>
  <c r="U26" i="58"/>
  <c r="W20" i="59"/>
  <c r="CV45" i="59"/>
  <c r="AO13" i="59"/>
  <c r="AH12" i="58"/>
  <c r="AE29" i="58"/>
  <c r="C41" i="58"/>
  <c r="CT48" i="59"/>
  <c r="CT20" i="59"/>
  <c r="CM30" i="59"/>
  <c r="AS7" i="59"/>
  <c r="DK29" i="59"/>
  <c r="L6" i="58"/>
  <c r="DK4" i="59"/>
  <c r="N14" i="58"/>
  <c r="DK18" i="59"/>
  <c r="AV21" i="59"/>
  <c r="BZ11" i="59"/>
  <c r="BS45" i="59"/>
  <c r="DW13" i="59"/>
  <c r="P35" i="59"/>
  <c r="AX26" i="59"/>
  <c r="CR35" i="59"/>
  <c r="T12" i="59"/>
  <c r="AN22" i="59"/>
  <c r="DF3" i="59"/>
  <c r="BT39" i="59"/>
  <c r="BN5" i="59"/>
  <c r="L5" i="59"/>
  <c r="R13" i="59"/>
  <c r="CQ9" i="59"/>
  <c r="BO27" i="59"/>
  <c r="Q22" i="58"/>
  <c r="CM6" i="59"/>
  <c r="D11" i="58"/>
  <c r="AK29" i="59"/>
  <c r="DK9" i="59"/>
  <c r="DS20" i="59"/>
  <c r="I8" i="59"/>
  <c r="W29" i="59"/>
  <c r="H23" i="59"/>
  <c r="DV14" i="59"/>
  <c r="AR11" i="59"/>
  <c r="DG5" i="59"/>
  <c r="CM18" i="59"/>
  <c r="AW13" i="59"/>
  <c r="AA15" i="58"/>
  <c r="CN14" i="59"/>
  <c r="AB7" i="59"/>
  <c r="DK16" i="59"/>
  <c r="CA21" i="59"/>
  <c r="L45" i="58"/>
  <c r="CM12" i="59"/>
  <c r="I49" i="58"/>
  <c r="AV30" i="59"/>
  <c r="CG6" i="59"/>
  <c r="CD21" i="59"/>
  <c r="E33" i="58"/>
  <c r="L41" i="59"/>
  <c r="DB23" i="59"/>
  <c r="K8" i="59"/>
  <c r="BW17" i="59"/>
  <c r="CY40" i="59"/>
  <c r="CI23" i="59"/>
  <c r="X18" i="58"/>
  <c r="Z29" i="58"/>
  <c r="CJ47" i="59"/>
  <c r="DW4" i="59"/>
  <c r="BP8" i="59"/>
  <c r="AM14" i="59"/>
  <c r="CD40" i="59"/>
  <c r="V36" i="59"/>
  <c r="AK12" i="59"/>
  <c r="BV10" i="59"/>
  <c r="AX18" i="59"/>
  <c r="AB45" i="58"/>
  <c r="Q21" i="58"/>
  <c r="CP5" i="59"/>
  <c r="P16" i="59"/>
  <c r="AC28" i="58"/>
  <c r="AR26" i="59"/>
  <c r="AD45" i="58"/>
  <c r="CW40" i="59"/>
  <c r="BQ23" i="59"/>
  <c r="T44" i="58"/>
  <c r="DH12" i="59"/>
  <c r="G29" i="58"/>
  <c r="AR25" i="59"/>
  <c r="CS9" i="59"/>
  <c r="CO14" i="59"/>
  <c r="CW18" i="59"/>
  <c r="BY10" i="59"/>
  <c r="C5" i="59"/>
  <c r="AH30" i="59"/>
  <c r="CX35" i="59"/>
  <c r="AN11" i="59"/>
  <c r="CI10" i="59"/>
  <c r="N8" i="58"/>
  <c r="CD12" i="59"/>
  <c r="B32" i="58"/>
  <c r="BS41" i="59"/>
  <c r="B36" i="59"/>
  <c r="C37" i="59"/>
  <c r="AK39" i="59"/>
  <c r="AX8" i="59"/>
  <c r="DS19" i="59"/>
  <c r="B25" i="58"/>
  <c r="X3" i="59"/>
  <c r="CE7" i="59"/>
  <c r="AB21" i="59"/>
  <c r="E42" i="58"/>
  <c r="DM34" i="59"/>
  <c r="AX6" i="59"/>
  <c r="J40" i="58"/>
  <c r="AY19" i="59"/>
  <c r="AC32" i="58"/>
  <c r="AB33" i="58"/>
  <c r="X6" i="58"/>
  <c r="O27" i="59"/>
  <c r="AG44" i="58"/>
  <c r="T35" i="59"/>
  <c r="T47" i="58"/>
  <c r="K10" i="58"/>
  <c r="E14" i="58"/>
  <c r="J33" i="58"/>
  <c r="AF35" i="58"/>
  <c r="AB39" i="58"/>
  <c r="BS17" i="59"/>
  <c r="I3" i="59"/>
  <c r="AC8" i="59"/>
  <c r="AB44" i="58"/>
  <c r="DL30" i="59"/>
  <c r="DR15" i="59"/>
  <c r="AR18" i="59"/>
  <c r="CY36" i="59"/>
  <c r="BN32" i="59"/>
  <c r="DN29" i="59"/>
  <c r="CV31" i="59"/>
  <c r="BO24" i="59"/>
  <c r="AH36" i="59"/>
  <c r="DN4" i="59"/>
  <c r="AS27" i="59"/>
  <c r="AB28" i="59"/>
  <c r="K22" i="58"/>
  <c r="CC10" i="59"/>
  <c r="AA4" i="59"/>
  <c r="CA31" i="59"/>
  <c r="AF28" i="59"/>
  <c r="BO29" i="59"/>
  <c r="CG3" i="59"/>
  <c r="CB7" i="59"/>
  <c r="R8" i="58"/>
  <c r="CR22" i="59"/>
  <c r="AB49" i="58"/>
  <c r="Q43" i="59"/>
  <c r="DW5" i="59"/>
  <c r="CK3" i="59"/>
  <c r="Q31" i="59"/>
  <c r="BY27" i="59"/>
  <c r="AA37" i="59"/>
  <c r="BP5" i="59"/>
  <c r="E33" i="59"/>
  <c r="BV16" i="59"/>
  <c r="G24" i="59"/>
  <c r="AE12" i="58"/>
  <c r="DJ12" i="59"/>
  <c r="AC39" i="58"/>
  <c r="AB33" i="59"/>
  <c r="O20" i="59"/>
  <c r="DN10" i="59"/>
  <c r="DQ7" i="59"/>
  <c r="AE30" i="59"/>
  <c r="CS27" i="59"/>
  <c r="CA38" i="59"/>
  <c r="AC17" i="58"/>
  <c r="R39" i="58"/>
  <c r="AD40" i="58"/>
  <c r="AC14" i="58"/>
  <c r="DT21" i="59"/>
  <c r="CW30" i="59"/>
  <c r="F25" i="59"/>
  <c r="B24" i="58"/>
  <c r="CM14" i="59"/>
  <c r="DM26" i="59"/>
  <c r="L9" i="58"/>
  <c r="AD13" i="58"/>
  <c r="CV9" i="59"/>
  <c r="BC15" i="59"/>
  <c r="BW41" i="59"/>
  <c r="AQ8" i="59"/>
  <c r="AZ14" i="59"/>
  <c r="CH19" i="59"/>
  <c r="Q43" i="58"/>
  <c r="D16" i="58"/>
  <c r="H47" i="58"/>
  <c r="CM20" i="59"/>
  <c r="B3" i="59"/>
  <c r="CB19" i="59"/>
  <c r="CV24" i="59"/>
  <c r="V15" i="58"/>
  <c r="DC31" i="59"/>
  <c r="DU22" i="59"/>
  <c r="AX16" i="59"/>
  <c r="P8" i="59"/>
  <c r="CO11" i="59"/>
  <c r="C23" i="58"/>
  <c r="W13" i="59"/>
  <c r="CR13" i="59"/>
  <c r="BQ21" i="59"/>
  <c r="V24" i="58"/>
  <c r="CW24" i="59"/>
  <c r="CM23" i="59"/>
  <c r="DG16" i="59"/>
  <c r="Z5" i="58"/>
  <c r="BC12" i="59"/>
  <c r="R6" i="58"/>
  <c r="D15" i="58"/>
  <c r="CT23" i="59"/>
  <c r="AH22" i="59"/>
  <c r="CX8" i="59"/>
  <c r="DT10" i="59"/>
  <c r="CE17" i="59"/>
  <c r="DI25" i="59"/>
  <c r="AO45" i="59"/>
  <c r="CL27" i="59"/>
  <c r="AW26" i="59"/>
  <c r="Z4" i="58"/>
  <c r="B29" i="58"/>
  <c r="AR12" i="59"/>
  <c r="L12" i="58"/>
  <c r="DS8" i="59"/>
  <c r="X15" i="58"/>
  <c r="CX21" i="59"/>
  <c r="AH28" i="58"/>
  <c r="S12" i="58"/>
  <c r="CC13" i="59"/>
  <c r="E17" i="58"/>
  <c r="CN38" i="59"/>
  <c r="DA24" i="59"/>
  <c r="DB16" i="59"/>
  <c r="AJ19" i="59"/>
  <c r="G22" i="58"/>
  <c r="AF16" i="58"/>
  <c r="AL4" i="59"/>
  <c r="DG9" i="59"/>
  <c r="AG35" i="59"/>
  <c r="AB10" i="58"/>
  <c r="CY33" i="59"/>
  <c r="AB37" i="58"/>
  <c r="CX13" i="59"/>
  <c r="AB26" i="58"/>
  <c r="CE6" i="59"/>
  <c r="AF37" i="58"/>
  <c r="CI21" i="59"/>
  <c r="M19" i="59"/>
  <c r="W7" i="59"/>
  <c r="G18" i="59"/>
  <c r="AN24" i="59"/>
  <c r="BW52" i="59"/>
  <c r="DV24" i="59"/>
  <c r="H4" i="58"/>
  <c r="AO28" i="59"/>
  <c r="CU23" i="59"/>
  <c r="DS9" i="59"/>
  <c r="C11" i="58"/>
  <c r="R14" i="58"/>
  <c r="BX6" i="59"/>
  <c r="H9" i="59"/>
  <c r="AY17" i="59"/>
  <c r="U3" i="58"/>
  <c r="AA31" i="58"/>
  <c r="X48" i="58"/>
  <c r="BW37" i="59"/>
  <c r="AD7" i="58"/>
  <c r="DG12" i="59"/>
  <c r="H39" i="58"/>
  <c r="CH38" i="59"/>
  <c r="CP40" i="59"/>
  <c r="CI14" i="59"/>
  <c r="CD16" i="59"/>
  <c r="T33" i="58"/>
  <c r="F46" i="58"/>
  <c r="F9" i="58"/>
  <c r="AD24" i="58"/>
  <c r="CE14" i="59"/>
  <c r="AJ20" i="59"/>
  <c r="E10" i="59"/>
  <c r="V21" i="58"/>
  <c r="AR17" i="59"/>
  <c r="CJ10" i="59"/>
  <c r="Z18" i="59"/>
  <c r="X9" i="58"/>
  <c r="DJ6" i="59"/>
  <c r="Y29" i="58"/>
  <c r="CZ8" i="59"/>
  <c r="J22" i="58"/>
  <c r="CH16" i="59"/>
  <c r="CR6" i="59"/>
  <c r="AA16" i="59"/>
  <c r="Y21" i="59"/>
  <c r="DU9" i="59"/>
  <c r="T47" i="59"/>
  <c r="AE4" i="59"/>
  <c r="DK13" i="59"/>
  <c r="AZ8" i="59"/>
  <c r="AH49" i="58"/>
  <c r="DQ24" i="59"/>
  <c r="AR27" i="59"/>
  <c r="T10" i="59"/>
  <c r="AB20" i="59"/>
  <c r="CA25" i="59"/>
  <c r="AJ25" i="59"/>
  <c r="CP18" i="59"/>
  <c r="CY10" i="59"/>
  <c r="BT17" i="59"/>
  <c r="Z42" i="58"/>
  <c r="CD48" i="59"/>
  <c r="CC3" i="59"/>
  <c r="AG40" i="58"/>
  <c r="AD11" i="58"/>
  <c r="BP18" i="59"/>
  <c r="R16" i="59"/>
  <c r="D38" i="58"/>
  <c r="J51" i="58"/>
  <c r="J20" i="58"/>
  <c r="J28" i="58"/>
  <c r="M25" i="59"/>
  <c r="AV29" i="59"/>
  <c r="AE24" i="58"/>
  <c r="CW5" i="59"/>
  <c r="CN26" i="59"/>
  <c r="CD18" i="59"/>
  <c r="F18" i="58"/>
  <c r="AH17" i="59"/>
  <c r="DR37" i="59"/>
  <c r="T5" i="58"/>
  <c r="J49" i="58"/>
  <c r="T40" i="58"/>
  <c r="AK20" i="59"/>
  <c r="B4" i="58"/>
  <c r="I45" i="58"/>
  <c r="CN31" i="59"/>
  <c r="F15" i="58"/>
  <c r="H49" i="58"/>
  <c r="E28" i="58"/>
  <c r="AC30" i="58"/>
  <c r="C13" i="59"/>
  <c r="CZ17" i="59"/>
  <c r="X32" i="58"/>
  <c r="BC26" i="59"/>
  <c r="AQ34" i="59"/>
  <c r="E35" i="58"/>
  <c r="Z37" i="58"/>
  <c r="AP12" i="59"/>
  <c r="AC16" i="58"/>
  <c r="CB20" i="59"/>
  <c r="AC17" i="59"/>
  <c r="L9" i="59"/>
  <c r="J29" i="59"/>
  <c r="BC3" i="59"/>
  <c r="Y27" i="58"/>
  <c r="DA23" i="59"/>
  <c r="DQ3" i="59"/>
  <c r="DT11" i="59"/>
  <c r="W27" i="59"/>
  <c r="L19" i="59"/>
  <c r="N19" i="58"/>
  <c r="AH39" i="58"/>
  <c r="D28" i="58"/>
  <c r="AC8" i="58"/>
  <c r="DV7" i="59"/>
  <c r="CW11" i="59"/>
  <c r="CL24" i="59"/>
  <c r="DD19" i="59"/>
  <c r="DI23" i="59"/>
  <c r="U51" i="58"/>
  <c r="AN27" i="59"/>
  <c r="B42" i="58"/>
  <c r="AS33" i="59"/>
  <c r="BV22" i="59"/>
  <c r="BT4" i="59"/>
  <c r="CR15" i="59"/>
  <c r="J18" i="59"/>
  <c r="CY22" i="59"/>
  <c r="B39" i="58"/>
  <c r="K3" i="59"/>
  <c r="T17" i="58"/>
  <c r="DB30" i="59"/>
  <c r="C10" i="58"/>
  <c r="S26" i="59"/>
  <c r="AA40" i="58"/>
  <c r="AK23" i="59"/>
  <c r="CK22" i="59"/>
  <c r="M47" i="58"/>
  <c r="B6" i="59"/>
  <c r="G43" i="58"/>
  <c r="CT21" i="59"/>
  <c r="C8" i="59"/>
  <c r="I50" i="58"/>
  <c r="DV39" i="59"/>
  <c r="CV15" i="59"/>
  <c r="BT22" i="59"/>
  <c r="AB11" i="59"/>
  <c r="BW16" i="59"/>
  <c r="N29" i="59"/>
  <c r="DP11" i="59"/>
  <c r="BZ18" i="59"/>
  <c r="BR41" i="59"/>
  <c r="S9" i="59"/>
  <c r="R35" i="58"/>
  <c r="R40" i="58"/>
  <c r="DI28" i="59"/>
  <c r="N27" i="58"/>
  <c r="Q39" i="59"/>
  <c r="E39" i="58"/>
  <c r="AW11" i="59"/>
  <c r="S16" i="59"/>
  <c r="AD35" i="58"/>
  <c r="X52" i="58"/>
  <c r="BX8" i="59"/>
  <c r="J25" i="58"/>
  <c r="CY14" i="59"/>
  <c r="BR3" i="59"/>
  <c r="AD39" i="58"/>
  <c r="M36" i="58"/>
  <c r="DE8" i="59"/>
  <c r="C7" i="58"/>
  <c r="O39" i="59"/>
  <c r="DC11" i="59"/>
  <c r="AH25" i="59"/>
  <c r="BR25" i="59"/>
  <c r="CI17" i="59"/>
  <c r="CG37" i="59"/>
  <c r="DB7" i="59"/>
  <c r="CV10" i="59"/>
  <c r="D12" i="59"/>
  <c r="S15" i="59"/>
  <c r="AP23" i="59"/>
  <c r="CI16" i="59"/>
  <c r="X47" i="58"/>
  <c r="J47" i="58"/>
  <c r="CK7" i="59"/>
  <c r="AP13" i="59"/>
  <c r="BU6" i="59"/>
  <c r="Q24" i="58"/>
  <c r="AC4" i="58"/>
  <c r="Z39" i="58"/>
  <c r="AS13" i="59"/>
  <c r="DA29" i="59"/>
  <c r="I44" i="58"/>
  <c r="CB14" i="59"/>
  <c r="G50" i="58"/>
  <c r="AQ35" i="59"/>
  <c r="BY26" i="59"/>
  <c r="DF17" i="59"/>
  <c r="AM23" i="59"/>
  <c r="AJ36" i="59"/>
  <c r="BR32" i="59"/>
  <c r="B12" i="58"/>
  <c r="AG30" i="59"/>
  <c r="CA22" i="59"/>
  <c r="BU13" i="59"/>
  <c r="CT42" i="59"/>
  <c r="DQ19" i="59"/>
  <c r="BW23" i="59"/>
  <c r="AC10" i="59"/>
  <c r="AA10" i="59"/>
  <c r="CN22" i="59"/>
  <c r="CV33" i="59"/>
  <c r="DL26" i="59"/>
  <c r="CY9" i="59"/>
  <c r="AA7" i="58"/>
  <c r="F26" i="58"/>
  <c r="AA27" i="58"/>
  <c r="AE21" i="59"/>
  <c r="DK10" i="59"/>
  <c r="AO30" i="59"/>
  <c r="BQ5" i="59"/>
  <c r="CK32" i="59"/>
  <c r="AH5" i="58"/>
  <c r="AD20" i="58"/>
  <c r="Q45" i="58"/>
  <c r="X31" i="59"/>
  <c r="L33" i="58"/>
  <c r="CG10" i="59"/>
  <c r="DS12" i="59"/>
  <c r="AE14" i="58"/>
  <c r="G15" i="58"/>
  <c r="CS3" i="59"/>
  <c r="V3" i="58"/>
  <c r="T43" i="58"/>
  <c r="K30" i="58"/>
  <c r="Y18" i="59"/>
  <c r="CT16" i="59"/>
  <c r="BU44" i="59"/>
  <c r="AL41" i="59"/>
  <c r="AM24" i="59"/>
  <c r="CF45" i="59"/>
  <c r="F38" i="59"/>
  <c r="CG36" i="59"/>
  <c r="L34" i="59"/>
  <c r="D36" i="58"/>
  <c r="AC9" i="59"/>
  <c r="R11" i="59"/>
  <c r="C42" i="59"/>
  <c r="X26" i="59"/>
  <c r="C33" i="59"/>
  <c r="X50" i="58"/>
  <c r="T28" i="59"/>
  <c r="AB38" i="58"/>
  <c r="Y3" i="58"/>
  <c r="H10" i="58"/>
  <c r="BX11" i="59"/>
  <c r="B7" i="58"/>
  <c r="BX25" i="59"/>
  <c r="AD16" i="58"/>
  <c r="CA14" i="59"/>
  <c r="K37" i="58"/>
  <c r="BQ20" i="59"/>
  <c r="DF23" i="59"/>
  <c r="U31" i="59"/>
  <c r="CS51" i="59"/>
  <c r="DV38" i="59"/>
  <c r="DD41" i="59"/>
  <c r="CG26" i="59"/>
  <c r="X35" i="58"/>
  <c r="S35" i="58"/>
  <c r="R9" i="58"/>
  <c r="AJ11" i="59"/>
  <c r="G7" i="59"/>
  <c r="DD3" i="59"/>
  <c r="AF15" i="58"/>
  <c r="DM22" i="59"/>
  <c r="CD26" i="59"/>
  <c r="AG47" i="59"/>
  <c r="CT11" i="59"/>
  <c r="AU18" i="59"/>
  <c r="DE22" i="59"/>
  <c r="CX3" i="59"/>
  <c r="V20" i="58"/>
  <c r="AM41" i="59"/>
  <c r="AC19" i="58"/>
  <c r="AC13" i="59"/>
  <c r="BQ13" i="59"/>
  <c r="V15" i="59"/>
  <c r="Y32" i="58"/>
  <c r="V40" i="58"/>
  <c r="W3" i="58"/>
  <c r="DM16" i="59"/>
  <c r="CC51" i="59"/>
  <c r="W53" i="59"/>
  <c r="CN39" i="59"/>
  <c r="BR7" i="59"/>
  <c r="O18" i="59"/>
  <c r="CJ37" i="59"/>
  <c r="AQ36" i="59"/>
  <c r="DG19" i="59"/>
  <c r="U38" i="58"/>
  <c r="CV5" i="59"/>
  <c r="CD10" i="59"/>
  <c r="DH10" i="59"/>
  <c r="AG44" i="59"/>
  <c r="DX20" i="59"/>
  <c r="CO9" i="59"/>
  <c r="BX23" i="59"/>
  <c r="G31" i="58"/>
  <c r="I19" i="59"/>
  <c r="DD16" i="59"/>
  <c r="S6" i="59"/>
  <c r="Y38" i="58"/>
  <c r="AL23" i="59"/>
  <c r="G16" i="59"/>
  <c r="CA47" i="59"/>
  <c r="U15" i="58"/>
  <c r="DF12" i="59"/>
  <c r="K38" i="58"/>
  <c r="I38" i="58"/>
  <c r="AA37" i="58"/>
  <c r="AP42" i="59"/>
  <c r="B27" i="58"/>
  <c r="AM19" i="59"/>
  <c r="S46" i="58"/>
  <c r="J7" i="59"/>
  <c r="AF9" i="59"/>
  <c r="DS16" i="59"/>
  <c r="CC47" i="59"/>
  <c r="N49" i="58"/>
  <c r="AM28" i="59"/>
  <c r="DS34" i="59"/>
  <c r="CS30" i="59"/>
  <c r="AY9" i="59"/>
  <c r="BW6" i="59"/>
  <c r="X19" i="58"/>
  <c r="Y20" i="58"/>
  <c r="DU4" i="59"/>
  <c r="O11" i="59"/>
  <c r="BW50" i="59"/>
  <c r="CN24" i="59"/>
  <c r="CK9" i="59"/>
  <c r="I33" i="58"/>
  <c r="V25" i="58"/>
  <c r="D11" i="59"/>
  <c r="T18" i="58"/>
  <c r="AR9" i="59"/>
  <c r="CI4" i="59"/>
  <c r="AG8" i="59"/>
  <c r="G25" i="58"/>
  <c r="H15" i="59"/>
  <c r="M43" i="58"/>
  <c r="I31" i="58"/>
  <c r="W25" i="58"/>
  <c r="DR14" i="59"/>
  <c r="P23" i="59"/>
  <c r="F4" i="58"/>
  <c r="CL12" i="59"/>
  <c r="Y25" i="59"/>
  <c r="B43" i="58"/>
  <c r="AC49" i="58"/>
  <c r="K42" i="59"/>
  <c r="C19" i="58"/>
  <c r="CO24" i="59"/>
  <c r="D12" i="58"/>
  <c r="C38" i="59"/>
  <c r="CS33" i="59"/>
  <c r="CW33" i="59"/>
  <c r="AK30" i="59"/>
  <c r="Z22" i="59"/>
  <c r="CH6" i="59"/>
  <c r="DC35" i="59"/>
  <c r="AC47" i="58"/>
  <c r="V33" i="58"/>
  <c r="DG30" i="59"/>
  <c r="F11" i="58"/>
  <c r="O9" i="59"/>
  <c r="H15" i="58"/>
  <c r="DV19" i="59"/>
  <c r="DA22" i="59"/>
  <c r="AS3" i="59"/>
  <c r="F17" i="59"/>
  <c r="BX36" i="59"/>
  <c r="V3" i="59"/>
  <c r="BV38" i="59"/>
  <c r="Y15" i="59"/>
  <c r="CU54" i="59"/>
  <c r="DU20" i="59"/>
  <c r="E12" i="59"/>
  <c r="T50" i="58"/>
  <c r="DP22" i="59"/>
  <c r="CG12" i="59"/>
  <c r="BT3" i="59"/>
  <c r="AM29" i="59"/>
  <c r="CO8" i="59"/>
  <c r="AD28" i="59"/>
  <c r="Y25" i="58"/>
  <c r="AS35" i="59"/>
  <c r="AG9" i="58"/>
  <c r="AR20" i="59"/>
  <c r="G17" i="58"/>
  <c r="AC24" i="59"/>
  <c r="Q6" i="58"/>
  <c r="AG19" i="58"/>
  <c r="B15" i="58"/>
  <c r="CX15" i="59"/>
  <c r="CI11" i="59"/>
  <c r="AY13" i="59"/>
  <c r="AR10" i="59"/>
  <c r="CT29" i="59"/>
  <c r="DK15" i="59"/>
  <c r="DJ28" i="59"/>
  <c r="CN11" i="59"/>
  <c r="BS5" i="59"/>
  <c r="B50" i="58"/>
  <c r="CJ18" i="59"/>
  <c r="CS28" i="59"/>
  <c r="CU7" i="59"/>
  <c r="AC39" i="59"/>
  <c r="AK15" i="59"/>
  <c r="DA32" i="59"/>
  <c r="AG14" i="58"/>
  <c r="AP8" i="59"/>
  <c r="L35" i="58"/>
  <c r="AZ13" i="59"/>
  <c r="CM28" i="59"/>
  <c r="DB24" i="59"/>
  <c r="BO5" i="59"/>
  <c r="M27" i="58"/>
  <c r="CS38" i="59"/>
  <c r="K24" i="59"/>
  <c r="AZ23" i="59"/>
  <c r="AK22" i="59"/>
  <c r="BY35" i="59"/>
  <c r="AV27" i="59"/>
  <c r="AE15" i="58"/>
  <c r="Q18" i="58"/>
  <c r="BR6" i="59"/>
  <c r="S16" i="58"/>
  <c r="AW20" i="59"/>
  <c r="S22" i="58"/>
  <c r="O24" i="59"/>
  <c r="AC40" i="59"/>
  <c r="X10" i="59"/>
  <c r="CQ14" i="59"/>
  <c r="H28" i="59"/>
  <c r="AQ23" i="59"/>
  <c r="CJ12" i="59"/>
  <c r="W21" i="58"/>
  <c r="G8" i="58"/>
  <c r="DN8" i="59"/>
  <c r="C17" i="58"/>
  <c r="AK3" i="59"/>
  <c r="CW8" i="59"/>
  <c r="S10" i="58"/>
  <c r="AG21" i="58"/>
  <c r="Z14" i="58"/>
  <c r="H23" i="58"/>
  <c r="DG23" i="59"/>
  <c r="AH11" i="59"/>
  <c r="DW12" i="59"/>
  <c r="F23" i="59"/>
  <c r="AA41" i="58"/>
  <c r="F19" i="59"/>
  <c r="T24" i="58"/>
  <c r="B13" i="59"/>
  <c r="BU7" i="59"/>
  <c r="CD36" i="59"/>
  <c r="DM17" i="59"/>
  <c r="AC6" i="59"/>
  <c r="H6" i="58"/>
  <c r="AE9" i="59"/>
  <c r="W13" i="58"/>
  <c r="S7" i="58"/>
  <c r="DO6" i="59"/>
  <c r="AG41" i="58"/>
  <c r="DP20" i="59"/>
  <c r="Z38" i="58"/>
  <c r="BV26" i="59"/>
  <c r="AD33" i="59"/>
  <c r="U16" i="59"/>
  <c r="DL17" i="59"/>
  <c r="AJ23" i="59"/>
  <c r="BY22" i="59"/>
  <c r="AF3" i="59"/>
  <c r="AI11" i="59"/>
  <c r="AX14" i="59"/>
  <c r="Z50" i="58"/>
  <c r="BS18" i="59"/>
  <c r="BP40" i="59"/>
  <c r="T19" i="59"/>
  <c r="AY21" i="59"/>
  <c r="DB4" i="59"/>
  <c r="G16" i="58"/>
  <c r="I40" i="59"/>
  <c r="AJ8" i="59"/>
  <c r="AC26" i="58"/>
  <c r="N17" i="58"/>
  <c r="CB24" i="59"/>
  <c r="CM13" i="59"/>
  <c r="Y18" i="58"/>
  <c r="BW15" i="59"/>
  <c r="E3" i="58"/>
  <c r="AP38" i="59"/>
  <c r="DU11" i="59"/>
  <c r="CQ34" i="59"/>
  <c r="AQ11" i="59"/>
  <c r="DX8" i="59"/>
  <c r="U6" i="59"/>
  <c r="CD19" i="59"/>
  <c r="AK40" i="59"/>
  <c r="DV13" i="59"/>
  <c r="M22" i="59"/>
  <c r="CM5" i="59"/>
  <c r="Z41" i="58"/>
  <c r="DV3" i="59"/>
  <c r="DF14" i="59"/>
  <c r="G34" i="59"/>
  <c r="DE13" i="59"/>
  <c r="CO10" i="59"/>
  <c r="BV33" i="59"/>
  <c r="AJ9" i="59"/>
  <c r="BS47" i="59"/>
  <c r="T9" i="58"/>
  <c r="AM11" i="59"/>
  <c r="AH40" i="58"/>
  <c r="AD33" i="58"/>
  <c r="AG11" i="59"/>
  <c r="J13" i="58"/>
  <c r="N22" i="58"/>
  <c r="I29" i="58"/>
  <c r="CK35" i="59"/>
  <c r="K6" i="59"/>
  <c r="N43" i="58"/>
  <c r="G20" i="58"/>
  <c r="CH7" i="59"/>
  <c r="B16" i="58"/>
  <c r="J17" i="58"/>
  <c r="BR27" i="59"/>
  <c r="AA46" i="58"/>
  <c r="AJ6" i="59"/>
  <c r="AN31" i="59"/>
  <c r="BT13" i="59"/>
  <c r="F28" i="58"/>
  <c r="M20" i="59"/>
  <c r="DP36" i="59"/>
  <c r="DR52" i="59"/>
  <c r="Y21" i="58"/>
  <c r="AA4" i="58"/>
  <c r="AB7" i="58"/>
  <c r="V27" i="58"/>
  <c r="BQ3" i="59"/>
  <c r="F13" i="59"/>
  <c r="CQ20" i="59"/>
  <c r="CT14" i="59"/>
  <c r="CY12" i="59"/>
  <c r="AS30" i="59"/>
  <c r="J23" i="59"/>
  <c r="AE22" i="58"/>
  <c r="DT31" i="59"/>
  <c r="AZ24" i="59"/>
  <c r="BS14" i="59"/>
  <c r="AF8" i="59"/>
  <c r="S36" i="58"/>
  <c r="L11" i="58"/>
  <c r="I30" i="58"/>
  <c r="CC20" i="59"/>
  <c r="AR15" i="59"/>
  <c r="AL12" i="59"/>
  <c r="DD4" i="59"/>
  <c r="CV14" i="59"/>
  <c r="CZ19" i="59"/>
  <c r="F10" i="59"/>
  <c r="DI12" i="59"/>
  <c r="AC33" i="58"/>
  <c r="AE41" i="59"/>
  <c r="S14" i="58"/>
  <c r="CX23" i="59"/>
  <c r="DS30" i="59"/>
  <c r="Q20" i="58"/>
  <c r="F39" i="58"/>
  <c r="R26" i="59"/>
  <c r="K26" i="58"/>
  <c r="DB33" i="59"/>
  <c r="AE32" i="58"/>
  <c r="BQ49" i="59"/>
  <c r="BT5" i="59"/>
  <c r="Q42" i="59"/>
  <c r="Y14" i="59"/>
  <c r="AE11" i="58"/>
  <c r="AG10" i="59"/>
  <c r="DB43" i="59"/>
  <c r="CE24" i="59"/>
  <c r="G10" i="59"/>
  <c r="F7" i="59"/>
  <c r="BX18" i="59"/>
  <c r="AN48" i="59"/>
  <c r="U21" i="58"/>
  <c r="M53" i="59"/>
  <c r="DH4" i="59"/>
  <c r="O6" i="59"/>
  <c r="M34" i="58"/>
  <c r="CH39" i="59"/>
  <c r="DI8" i="59"/>
  <c r="G44" i="58"/>
  <c r="CU3" i="59"/>
  <c r="CB29" i="59"/>
  <c r="AJ40" i="59"/>
  <c r="DO28" i="59"/>
  <c r="BW29" i="59"/>
  <c r="CG16" i="59"/>
  <c r="CZ32" i="59"/>
  <c r="BW38" i="59"/>
  <c r="U13" i="59"/>
  <c r="U25" i="59"/>
  <c r="Z10" i="59"/>
  <c r="E50" i="58"/>
  <c r="AH4" i="58"/>
  <c r="AH44" i="58"/>
  <c r="H8" i="58"/>
  <c r="V19" i="59"/>
  <c r="AB18" i="58"/>
  <c r="AD48" i="58"/>
  <c r="S48" i="58"/>
  <c r="AJ5" i="59"/>
  <c r="BU37" i="59"/>
  <c r="DC24" i="59"/>
  <c r="V49" i="58"/>
  <c r="W38" i="58"/>
  <c r="DA21" i="59"/>
  <c r="AG19" i="59"/>
  <c r="AC10" i="58"/>
  <c r="AX21" i="59"/>
  <c r="DP7" i="59"/>
  <c r="I25" i="58"/>
  <c r="BT41" i="59"/>
  <c r="H19" i="59"/>
  <c r="CU32" i="59"/>
  <c r="CZ5" i="59"/>
  <c r="BN16" i="59"/>
  <c r="AE16" i="58"/>
  <c r="CN16" i="59"/>
  <c r="AD31" i="58"/>
  <c r="CQ30" i="59"/>
  <c r="J15" i="59"/>
  <c r="T27" i="59"/>
  <c r="J12" i="58"/>
  <c r="AZ5" i="59"/>
  <c r="L21" i="58"/>
  <c r="BC36" i="59"/>
  <c r="BQ9" i="59"/>
  <c r="X41" i="58"/>
  <c r="S30" i="58"/>
  <c r="BR15" i="59"/>
  <c r="K20" i="58"/>
  <c r="AD19" i="59"/>
  <c r="AY3" i="59"/>
  <c r="DA39" i="59"/>
  <c r="DT6" i="59"/>
  <c r="DO23" i="59"/>
  <c r="BX7" i="59"/>
  <c r="D5" i="59"/>
  <c r="W4" i="58"/>
  <c r="AQ17" i="59"/>
  <c r="AF11" i="58"/>
  <c r="K38" i="59"/>
  <c r="BP3" i="59"/>
  <c r="DB9" i="59"/>
  <c r="BR24" i="59"/>
  <c r="B21" i="59"/>
  <c r="CG24" i="59"/>
  <c r="K47" i="58"/>
  <c r="AO10" i="59"/>
  <c r="X6" i="59"/>
  <c r="M33" i="58"/>
  <c r="I37" i="58"/>
  <c r="E52" i="58"/>
  <c r="F18" i="59"/>
  <c r="Z17" i="58"/>
  <c r="BR9" i="59"/>
  <c r="CQ33" i="59"/>
  <c r="J30" i="58"/>
  <c r="I7" i="59"/>
  <c r="AA14" i="58"/>
  <c r="CI33" i="59"/>
  <c r="DG7" i="59"/>
  <c r="DU6" i="59"/>
  <c r="DF15" i="59"/>
  <c r="DW20" i="59"/>
  <c r="AB22" i="58"/>
  <c r="H17" i="58"/>
  <c r="DC12" i="59"/>
  <c r="CQ24" i="59"/>
  <c r="W9" i="59"/>
  <c r="CF18" i="59"/>
  <c r="V14" i="59"/>
  <c r="S12" i="59"/>
  <c r="CQ15" i="59"/>
  <c r="BP9" i="59"/>
  <c r="S25" i="59"/>
  <c r="CW37" i="59"/>
  <c r="BR8" i="59"/>
  <c r="BR10" i="59"/>
  <c r="F35" i="59"/>
  <c r="AB26" i="59"/>
  <c r="CR31" i="59"/>
  <c r="BN54" i="59"/>
  <c r="AG36" i="59"/>
  <c r="S46" i="59"/>
  <c r="AC41" i="59"/>
  <c r="E6" i="58"/>
  <c r="D44" i="58"/>
  <c r="DK26" i="59"/>
  <c r="C30" i="59"/>
  <c r="S8" i="59"/>
  <c r="CR12" i="59"/>
  <c r="CP26" i="59"/>
  <c r="DL15" i="59"/>
  <c r="CU29" i="59"/>
  <c r="BV4" i="59"/>
  <c r="DO13" i="59"/>
  <c r="AB4" i="59"/>
  <c r="BV36" i="59"/>
  <c r="AD14" i="59"/>
  <c r="DC25" i="59"/>
  <c r="I27" i="58"/>
  <c r="R47" i="58"/>
  <c r="O16" i="59"/>
  <c r="CQ43" i="59"/>
  <c r="CZ36" i="59"/>
  <c r="U40" i="59"/>
  <c r="T51" i="58"/>
  <c r="BZ23" i="59"/>
  <c r="DH8" i="59"/>
  <c r="W34" i="59"/>
  <c r="G23" i="59"/>
  <c r="DO11" i="59"/>
  <c r="CH15" i="59"/>
  <c r="DX24" i="59"/>
  <c r="DJ17" i="59"/>
  <c r="L11" i="59"/>
  <c r="AZ15" i="59"/>
  <c r="DD21" i="59"/>
  <c r="BO19" i="59"/>
  <c r="C43" i="58"/>
  <c r="W17" i="59"/>
  <c r="BU18" i="59"/>
  <c r="AG4" i="59"/>
  <c r="AH13" i="58"/>
  <c r="CM3" i="59"/>
  <c r="Q25" i="58"/>
  <c r="AF9" i="58"/>
  <c r="F4" i="59"/>
  <c r="AM13" i="59"/>
  <c r="CC28" i="59"/>
  <c r="AD23" i="58"/>
  <c r="V46" i="58"/>
  <c r="B45" i="59"/>
  <c r="DQ12" i="59"/>
  <c r="Y50" i="59"/>
  <c r="I52" i="59"/>
  <c r="DT42" i="59"/>
  <c r="CP22" i="59"/>
  <c r="K42" i="58"/>
  <c r="H3" i="59"/>
  <c r="DE5" i="59"/>
  <c r="CG14" i="59"/>
  <c r="AA36" i="58"/>
  <c r="CJ31" i="59"/>
  <c r="BY33" i="59"/>
  <c r="N7" i="59"/>
  <c r="CP32" i="59"/>
  <c r="AB17" i="59"/>
  <c r="DD28" i="59"/>
  <c r="AA38" i="58"/>
  <c r="DT27" i="59"/>
  <c r="CL8" i="59"/>
  <c r="K36" i="58"/>
  <c r="CF8" i="59"/>
  <c r="E36" i="58"/>
  <c r="L25" i="59"/>
  <c r="X7" i="59"/>
  <c r="AE5" i="59"/>
  <c r="AA22" i="59"/>
  <c r="BO3" i="59"/>
  <c r="H24" i="58"/>
  <c r="CH18" i="59"/>
  <c r="S23" i="58"/>
  <c r="B47" i="58"/>
  <c r="D19" i="59"/>
  <c r="AX29" i="59"/>
  <c r="CA5" i="59"/>
  <c r="DW23" i="59"/>
  <c r="BZ12" i="59"/>
  <c r="O14" i="59"/>
  <c r="Y24" i="59"/>
  <c r="BO9" i="59"/>
  <c r="AG20" i="58"/>
  <c r="H6" i="59"/>
  <c r="J36" i="58"/>
  <c r="L7" i="58"/>
  <c r="H25" i="58"/>
  <c r="I26" i="58"/>
  <c r="DW8" i="59"/>
  <c r="AE8" i="59"/>
  <c r="DN19" i="59"/>
  <c r="AK21" i="59"/>
  <c r="CA7" i="59"/>
  <c r="AT34" i="59"/>
  <c r="B33" i="58"/>
  <c r="K26" i="59"/>
  <c r="V11" i="58"/>
  <c r="C26" i="58"/>
  <c r="L42" i="58"/>
  <c r="N37" i="58"/>
  <c r="F11" i="59"/>
  <c r="DE12" i="59"/>
  <c r="P20" i="59"/>
  <c r="H22" i="58"/>
  <c r="DH13" i="59"/>
  <c r="U16" i="58"/>
  <c r="R29" i="58"/>
  <c r="DA18" i="59"/>
  <c r="L17" i="59"/>
  <c r="AE23" i="58"/>
  <c r="CN4" i="59"/>
  <c r="CP7" i="59"/>
  <c r="CP15" i="59"/>
  <c r="CV27" i="59"/>
  <c r="W10" i="59"/>
  <c r="CS11" i="59"/>
  <c r="DK6" i="59"/>
  <c r="AG27" i="58"/>
  <c r="CF29" i="59"/>
  <c r="BX30" i="59"/>
  <c r="DG33" i="59"/>
  <c r="AG31" i="58"/>
  <c r="N33" i="58"/>
  <c r="DF9" i="59"/>
  <c r="AJ29" i="59"/>
  <c r="V13" i="59"/>
  <c r="CL4" i="59"/>
  <c r="O30" i="59"/>
  <c r="CL18" i="59"/>
  <c r="DN5" i="59"/>
  <c r="DE24" i="59"/>
  <c r="AB15" i="58"/>
  <c r="DI6" i="59"/>
  <c r="BV13" i="59"/>
  <c r="J18" i="58"/>
  <c r="K45" i="58"/>
  <c r="BU14" i="59"/>
  <c r="DD10" i="59"/>
  <c r="U29" i="58"/>
  <c r="L25" i="58"/>
  <c r="AG29" i="58"/>
  <c r="E51" i="58"/>
  <c r="BO21" i="59"/>
  <c r="DE17" i="59"/>
  <c r="V30" i="58"/>
  <c r="AP19" i="59"/>
  <c r="CZ16" i="59"/>
  <c r="BA8" i="59"/>
  <c r="DU19" i="59"/>
  <c r="Y9" i="58"/>
  <c r="I48" i="58"/>
  <c r="AF36" i="58"/>
  <c r="H3" i="58"/>
  <c r="X14" i="58"/>
  <c r="CH10" i="59"/>
  <c r="DS7" i="59"/>
  <c r="K41" i="58"/>
  <c r="U45" i="58"/>
  <c r="DJ14" i="59"/>
  <c r="P27" i="59"/>
  <c r="Q3" i="59"/>
  <c r="CK20" i="59"/>
  <c r="M7" i="58"/>
  <c r="DW34" i="59"/>
  <c r="N7" i="58"/>
  <c r="F25" i="58"/>
  <c r="AH9" i="59"/>
  <c r="BZ25" i="59"/>
  <c r="AS23" i="59"/>
  <c r="CC30" i="59"/>
  <c r="AI6" i="59"/>
  <c r="DW41" i="59"/>
  <c r="AV13" i="59"/>
  <c r="AX27" i="59"/>
  <c r="AQ7" i="59"/>
  <c r="B16" i="59"/>
  <c r="DC9" i="59"/>
  <c r="T22" i="58"/>
  <c r="C25" i="58"/>
  <c r="AF25" i="58"/>
  <c r="AY15" i="59"/>
  <c r="W14" i="59"/>
  <c r="CT28" i="59"/>
  <c r="DW6" i="59"/>
  <c r="AF15" i="59"/>
  <c r="B18" i="58"/>
  <c r="R37" i="58"/>
  <c r="Q12" i="58"/>
  <c r="AA22" i="58"/>
  <c r="AD13" i="59"/>
  <c r="BU21" i="59"/>
  <c r="BU12" i="59"/>
  <c r="AV25" i="59"/>
  <c r="CE3" i="59"/>
  <c r="BX19" i="59"/>
  <c r="DK25" i="59"/>
  <c r="S40" i="58"/>
  <c r="DX34" i="59"/>
  <c r="DB17" i="59"/>
  <c r="DF16" i="59"/>
  <c r="V8" i="59"/>
  <c r="CZ23" i="59"/>
  <c r="BU20" i="59"/>
  <c r="BS34" i="59"/>
  <c r="K33" i="58"/>
  <c r="D24" i="58"/>
  <c r="L14" i="58"/>
  <c r="M24" i="58"/>
  <c r="E43" i="58"/>
  <c r="L27" i="59"/>
  <c r="DB49" i="59"/>
  <c r="AB48" i="58"/>
  <c r="F37" i="58"/>
  <c r="DA30" i="59"/>
  <c r="F30" i="58"/>
  <c r="AH21" i="58"/>
  <c r="I4" i="58"/>
  <c r="BT15" i="59"/>
  <c r="M13" i="59"/>
  <c r="F9" i="59"/>
  <c r="N18" i="58"/>
  <c r="L36" i="58"/>
  <c r="C30" i="58"/>
  <c r="E19" i="59"/>
  <c r="I10" i="58"/>
  <c r="D3" i="58"/>
  <c r="DR8" i="59"/>
  <c r="AC11" i="59"/>
  <c r="BU9" i="59"/>
  <c r="DD7" i="59"/>
  <c r="R51" i="58"/>
  <c r="AB3" i="58"/>
  <c r="CF6" i="59"/>
  <c r="DR6" i="59"/>
  <c r="CM40" i="59"/>
  <c r="DX27" i="59"/>
  <c r="H45" i="58"/>
  <c r="CU11" i="59"/>
  <c r="B18" i="59"/>
  <c r="X12" i="58"/>
  <c r="CM19" i="59"/>
  <c r="N38" i="59"/>
  <c r="C17" i="59"/>
  <c r="V14" i="58"/>
  <c r="CY7" i="59"/>
  <c r="Q13" i="58"/>
  <c r="Z20" i="58"/>
  <c r="CX10" i="59"/>
  <c r="AA11" i="59"/>
  <c r="AN25" i="59"/>
  <c r="CD29" i="59"/>
  <c r="H7" i="59"/>
  <c r="CF13" i="59"/>
  <c r="AW27" i="59"/>
  <c r="F12" i="59"/>
  <c r="P5" i="59"/>
  <c r="Z15" i="59"/>
  <c r="G3" i="59"/>
  <c r="AH9" i="58"/>
  <c r="CH5" i="59"/>
  <c r="B23" i="58"/>
  <c r="AF4" i="58"/>
  <c r="Q27" i="59"/>
  <c r="CG27" i="59"/>
  <c r="S10" i="59"/>
  <c r="H12" i="59"/>
  <c r="H12" i="58"/>
  <c r="AE18" i="59"/>
  <c r="AC51" i="58"/>
  <c r="DP21" i="59"/>
  <c r="CL21" i="59"/>
  <c r="CV39" i="59"/>
  <c r="F42" i="59"/>
  <c r="I36" i="59"/>
  <c r="DP16" i="59"/>
  <c r="CD45" i="59"/>
  <c r="AK25" i="59"/>
  <c r="BZ9" i="59"/>
  <c r="N4" i="59"/>
  <c r="AZ19" i="59"/>
  <c r="DO30" i="59"/>
  <c r="DU24" i="59"/>
  <c r="BR35" i="59"/>
  <c r="DA15" i="59"/>
  <c r="CC24" i="59"/>
  <c r="G27" i="59"/>
  <c r="AH45" i="59"/>
  <c r="AP6" i="59"/>
  <c r="CW25" i="59"/>
  <c r="BV39" i="59"/>
  <c r="BQ8" i="59"/>
  <c r="AX24" i="59"/>
  <c r="H41" i="58"/>
  <c r="G35" i="58"/>
  <c r="CA3" i="59"/>
  <c r="W26" i="59"/>
  <c r="K11" i="59"/>
  <c r="BC5" i="59"/>
  <c r="CU12" i="59"/>
  <c r="H42" i="58"/>
  <c r="AJ4" i="59"/>
  <c r="BQ7" i="59"/>
  <c r="CY28" i="59"/>
  <c r="U10" i="59"/>
  <c r="Q19" i="59"/>
  <c r="T8" i="58"/>
  <c r="AD17" i="58"/>
  <c r="L21" i="59"/>
  <c r="G38" i="58"/>
  <c r="CX28" i="59"/>
  <c r="BQ36" i="59"/>
  <c r="DC7" i="59"/>
  <c r="AB8" i="59"/>
  <c r="AD23" i="59"/>
  <c r="DO7" i="59"/>
  <c r="CI6" i="59"/>
  <c r="CW42" i="59"/>
  <c r="F52" i="58"/>
  <c r="N23" i="58"/>
  <c r="R34" i="58"/>
  <c r="C14" i="58"/>
  <c r="U23" i="59"/>
  <c r="AN9" i="59"/>
  <c r="AN13" i="59"/>
  <c r="AE9" i="58"/>
  <c r="T5" i="59"/>
  <c r="DL11" i="59"/>
  <c r="V9" i="59"/>
  <c r="Q48" i="58"/>
  <c r="CV22" i="59"/>
  <c r="AD4" i="59"/>
  <c r="DX19" i="59"/>
  <c r="V25" i="59"/>
  <c r="BT16" i="59"/>
  <c r="AK28" i="59"/>
  <c r="T23" i="59"/>
  <c r="C23" i="59"/>
  <c r="G5" i="59"/>
  <c r="AR35" i="59"/>
  <c r="CQ11" i="59"/>
  <c r="CL17" i="59"/>
  <c r="S43" i="58"/>
  <c r="T10" i="58"/>
  <c r="E13" i="58"/>
  <c r="Z7" i="58"/>
  <c r="DQ32" i="59"/>
  <c r="BO6" i="59"/>
  <c r="CU14" i="59"/>
  <c r="CF4" i="59"/>
  <c r="DG15" i="59"/>
  <c r="BZ51" i="59"/>
  <c r="CX9" i="59"/>
  <c r="Y17" i="58"/>
  <c r="BU22" i="59"/>
  <c r="AQ39" i="59"/>
  <c r="CV3" i="59"/>
  <c r="AF10" i="58"/>
  <c r="CJ34" i="59"/>
  <c r="U38" i="59"/>
  <c r="I9" i="59"/>
  <c r="CW23" i="59"/>
  <c r="S3" i="58"/>
  <c r="CF33" i="59"/>
  <c r="AQ3" i="59"/>
  <c r="E4" i="58"/>
  <c r="M14" i="59"/>
  <c r="L44" i="58"/>
  <c r="CF23" i="59"/>
  <c r="BS31" i="59"/>
  <c r="E27" i="59"/>
  <c r="BS27" i="59"/>
  <c r="T46" i="58"/>
  <c r="DP17" i="59"/>
  <c r="CJ8" i="59"/>
  <c r="CL30" i="59"/>
  <c r="CG35" i="59"/>
  <c r="D30" i="58"/>
  <c r="B6" i="58"/>
  <c r="Q44" i="58"/>
  <c r="V16" i="58"/>
  <c r="DA8" i="59"/>
  <c r="AH18" i="58"/>
  <c r="BB17" i="59"/>
  <c r="AC52" i="58"/>
  <c r="C3" i="59"/>
  <c r="F5" i="58"/>
  <c r="AA29" i="58"/>
  <c r="M37" i="58"/>
  <c r="F13" i="58"/>
  <c r="T25" i="58"/>
  <c r="DL24" i="59"/>
  <c r="O10" i="59"/>
  <c r="U9" i="58"/>
  <c r="W7" i="58"/>
  <c r="DI14" i="59"/>
  <c r="F42" i="58"/>
  <c r="CM17" i="59"/>
  <c r="AD12" i="59"/>
  <c r="AX13" i="59"/>
  <c r="AQ6" i="59"/>
  <c r="CO16" i="59"/>
  <c r="W30" i="58"/>
  <c r="DQ5" i="59"/>
  <c r="BZ21" i="59"/>
  <c r="L29" i="58"/>
  <c r="BT19" i="59"/>
  <c r="CT10" i="59"/>
  <c r="CS22" i="59"/>
  <c r="AC29" i="59"/>
  <c r="CB27" i="59"/>
  <c r="E37" i="58"/>
  <c r="AD7" i="59"/>
  <c r="X3" i="58"/>
  <c r="CQ4" i="59"/>
  <c r="Q42" i="58"/>
  <c r="N31" i="58"/>
  <c r="BZ7" i="59"/>
  <c r="DA12" i="59"/>
  <c r="BT31" i="59"/>
  <c r="CH27" i="59"/>
  <c r="CI31" i="59"/>
  <c r="Z45" i="59"/>
  <c r="AO6" i="59"/>
  <c r="T39" i="58"/>
  <c r="DL7" i="59"/>
  <c r="DM11" i="59"/>
  <c r="BP20" i="59"/>
  <c r="K21" i="58"/>
  <c r="J34" i="58"/>
  <c r="AA11" i="58"/>
  <c r="DD27" i="59"/>
  <c r="AE26" i="58"/>
  <c r="D21" i="58"/>
  <c r="J23" i="58"/>
  <c r="G6" i="58"/>
  <c r="BQ25" i="59"/>
  <c r="D37" i="58"/>
  <c r="Z19" i="58"/>
  <c r="AR43" i="59"/>
  <c r="DB21" i="59"/>
  <c r="CP23" i="59"/>
  <c r="AJ32" i="59"/>
  <c r="DA40" i="59"/>
  <c r="AS18" i="59"/>
  <c r="V39" i="58"/>
  <c r="CV6" i="59"/>
  <c r="W11" i="58"/>
  <c r="G33" i="58"/>
  <c r="AY7" i="59"/>
  <c r="F44" i="58"/>
  <c r="S26" i="58"/>
  <c r="AY24" i="59"/>
  <c r="CN10" i="59"/>
  <c r="T32" i="59"/>
  <c r="DA10" i="59"/>
  <c r="D32" i="58"/>
  <c r="L22" i="58"/>
  <c r="DD35" i="59"/>
  <c r="AF17" i="58"/>
  <c r="CO46" i="59"/>
  <c r="DM23" i="59"/>
  <c r="DP31" i="59"/>
  <c r="CC5" i="59"/>
  <c r="G26" i="58"/>
  <c r="R10" i="59"/>
  <c r="AL3" i="59"/>
  <c r="BV29" i="59"/>
  <c r="AI9" i="59"/>
  <c r="N32" i="58"/>
  <c r="AG17" i="59"/>
  <c r="R10" i="58"/>
  <c r="AK17" i="59"/>
  <c r="AF42" i="59"/>
  <c r="Z44" i="58"/>
  <c r="DX3" i="59"/>
  <c r="AO48" i="59"/>
  <c r="J5" i="59"/>
  <c r="BQ29" i="59"/>
  <c r="DU15" i="59"/>
  <c r="X9" i="59"/>
  <c r="R3" i="59"/>
  <c r="L26" i="58"/>
  <c r="BN6" i="59"/>
  <c r="DR9" i="59"/>
  <c r="DG3" i="59"/>
  <c r="J38" i="58"/>
  <c r="B11" i="58"/>
  <c r="S39" i="58"/>
  <c r="CI20" i="59"/>
  <c r="CX17" i="59"/>
  <c r="L37" i="58"/>
  <c r="W9" i="58"/>
  <c r="M30" i="58"/>
  <c r="AQ33" i="59"/>
  <c r="U30" i="58"/>
  <c r="I16" i="59"/>
  <c r="J21" i="59"/>
  <c r="DD22" i="59"/>
  <c r="V37" i="58"/>
  <c r="S20" i="59"/>
  <c r="BQ18" i="59"/>
  <c r="BO20" i="59"/>
  <c r="W49" i="58"/>
  <c r="DG6" i="59"/>
  <c r="C34" i="59"/>
  <c r="AH35" i="58"/>
  <c r="DL3" i="59"/>
  <c r="AY27" i="59"/>
  <c r="AH10" i="59"/>
  <c r="X25" i="59"/>
  <c r="DE7" i="59"/>
  <c r="CF24" i="59"/>
  <c r="CV7" i="59"/>
  <c r="CR42" i="59"/>
  <c r="AB9" i="58"/>
  <c r="AB40" i="58"/>
  <c r="T3" i="58"/>
  <c r="AP41" i="59"/>
  <c r="Y42" i="58"/>
  <c r="CB11" i="59"/>
  <c r="AX33" i="59"/>
  <c r="BP31" i="59"/>
  <c r="DN21" i="59"/>
  <c r="CC16" i="59"/>
  <c r="DU28" i="59"/>
  <c r="V34" i="58"/>
  <c r="I43" i="58"/>
  <c r="DX7" i="59"/>
  <c r="CU6" i="59"/>
  <c r="AC11" i="58"/>
  <c r="C3" i="58"/>
  <c r="K19" i="59"/>
  <c r="AA21" i="58"/>
  <c r="F27" i="58"/>
  <c r="Y13" i="58"/>
  <c r="CP44" i="59"/>
  <c r="CL45" i="59"/>
  <c r="DP12" i="59"/>
  <c r="J13" i="59"/>
  <c r="AW9" i="59"/>
  <c r="AF25" i="59"/>
  <c r="DO5" i="59"/>
  <c r="CS24" i="59"/>
  <c r="L41" i="58"/>
  <c r="Y52" i="58"/>
  <c r="C6" i="59"/>
  <c r="Z26" i="59"/>
  <c r="AM10" i="59"/>
  <c r="E18" i="59"/>
  <c r="BW11" i="59"/>
  <c r="DJ11" i="59"/>
  <c r="DO19" i="59"/>
  <c r="AF14" i="59"/>
  <c r="CI15" i="59"/>
  <c r="AH14" i="58"/>
  <c r="V6" i="58"/>
  <c r="AG18" i="58"/>
  <c r="AG26" i="58"/>
  <c r="DC5" i="59"/>
  <c r="Y19" i="59"/>
  <c r="J3" i="59"/>
  <c r="CS8" i="59"/>
  <c r="AF19" i="58"/>
  <c r="CS17" i="59"/>
  <c r="CG42" i="59"/>
  <c r="CD13" i="59"/>
  <c r="AY18" i="59"/>
  <c r="M41" i="58"/>
  <c r="BR40" i="59"/>
  <c r="E20" i="58"/>
  <c r="D38" i="59"/>
  <c r="S5" i="59"/>
  <c r="AV5" i="59"/>
  <c r="DX23" i="59"/>
  <c r="DP5" i="59"/>
  <c r="AE17" i="59"/>
  <c r="AS17" i="59"/>
  <c r="CT36" i="59"/>
  <c r="CX6" i="59"/>
  <c r="Y16" i="58"/>
  <c r="AG23" i="58"/>
  <c r="AF6" i="58"/>
  <c r="D8" i="59"/>
  <c r="AH3" i="59"/>
  <c r="R18" i="59"/>
  <c r="AD21" i="58"/>
  <c r="BS54" i="59"/>
  <c r="L39" i="59"/>
  <c r="J42" i="58"/>
  <c r="X39" i="58"/>
  <c r="S45" i="58"/>
  <c r="BU4" i="59"/>
  <c r="CW22" i="59"/>
  <c r="BP34" i="59"/>
  <c r="AD49" i="58"/>
  <c r="AG30" i="58"/>
  <c r="DK14" i="59"/>
  <c r="CR24" i="59"/>
  <c r="AA48" i="58"/>
  <c r="AO14" i="59"/>
  <c r="CY23" i="59"/>
  <c r="Q50" i="58"/>
  <c r="BZ5" i="59"/>
  <c r="AB35" i="58"/>
  <c r="Z28" i="58"/>
  <c r="DV4" i="59"/>
  <c r="J8" i="59"/>
  <c r="CB12" i="59"/>
  <c r="U20" i="58"/>
  <c r="S21" i="59"/>
  <c r="CD15" i="59"/>
  <c r="DD23" i="59"/>
  <c r="CF11" i="59"/>
  <c r="D3" i="59"/>
  <c r="AA20" i="58"/>
  <c r="BZ29" i="59"/>
  <c r="E23" i="58"/>
  <c r="BU41" i="59"/>
  <c r="E22" i="59"/>
  <c r="P4" i="59"/>
  <c r="BW46" i="59"/>
  <c r="J21" i="58"/>
  <c r="W33" i="59"/>
  <c r="I6" i="59"/>
  <c r="CP13" i="59"/>
  <c r="AA30" i="58"/>
  <c r="V26" i="58"/>
  <c r="AY16" i="59"/>
  <c r="R20" i="58"/>
  <c r="R5" i="58"/>
  <c r="CY16" i="59"/>
  <c r="R4" i="59"/>
  <c r="AV22" i="59"/>
  <c r="AG52" i="58"/>
  <c r="BW10" i="59"/>
  <c r="AB47" i="58"/>
  <c r="AM17" i="59"/>
  <c r="D51" i="58"/>
  <c r="CK16" i="59"/>
  <c r="W14" i="58"/>
  <c r="AR7" i="59"/>
  <c r="BP15" i="59"/>
  <c r="P26" i="59"/>
  <c r="CI30" i="59"/>
  <c r="BT18" i="59"/>
  <c r="DV32" i="59"/>
  <c r="AR3" i="59"/>
  <c r="X36" i="59"/>
  <c r="CB4" i="59"/>
  <c r="BO31" i="59"/>
  <c r="Y28" i="59"/>
  <c r="AD15" i="58"/>
  <c r="R26" i="58"/>
  <c r="DD25" i="59"/>
  <c r="BN18" i="59"/>
  <c r="AC7" i="59"/>
  <c r="BZ36" i="59"/>
  <c r="AB18" i="59"/>
  <c r="CG25" i="59"/>
  <c r="D33" i="58"/>
  <c r="G33" i="59"/>
  <c r="J24" i="58"/>
  <c r="CB15" i="59"/>
  <c r="Z21" i="58"/>
  <c r="BT21" i="59"/>
  <c r="BR20" i="59"/>
  <c r="V31" i="58"/>
  <c r="BX21" i="59"/>
  <c r="AH27" i="58"/>
  <c r="DK19" i="59"/>
  <c r="B30" i="58"/>
  <c r="Q5" i="59"/>
  <c r="BV24" i="59"/>
  <c r="DR5" i="59"/>
  <c r="X51" i="58"/>
  <c r="Y22" i="59"/>
  <c r="H27" i="59"/>
  <c r="F43" i="58"/>
  <c r="CM7" i="59"/>
  <c r="S41" i="58"/>
  <c r="W43" i="58"/>
  <c r="E25" i="59"/>
  <c r="DI20" i="59"/>
  <c r="Q19" i="58"/>
  <c r="CF34" i="59"/>
  <c r="AP22" i="59"/>
  <c r="Q9" i="59"/>
  <c r="DV26" i="59"/>
  <c r="AL11" i="59"/>
  <c r="AD6" i="59"/>
  <c r="AB13" i="59"/>
  <c r="AE10" i="58"/>
  <c r="AB4" i="58"/>
  <c r="DD24" i="59"/>
  <c r="D15" i="59"/>
  <c r="DM21" i="59"/>
  <c r="DK32" i="59"/>
  <c r="X27" i="58"/>
  <c r="Q30" i="58"/>
  <c r="BV45" i="59"/>
  <c r="BC21" i="59"/>
  <c r="CA19" i="59"/>
  <c r="CB6" i="59"/>
  <c r="CB5" i="59"/>
  <c r="CN27" i="59"/>
  <c r="CA10" i="59"/>
  <c r="R48" i="58"/>
  <c r="BR17" i="59"/>
  <c r="CS18" i="59"/>
  <c r="DP23" i="59"/>
  <c r="CR23" i="59"/>
  <c r="L4" i="59"/>
  <c r="D27" i="59"/>
  <c r="CX27" i="59"/>
  <c r="B35" i="58"/>
  <c r="DA5" i="59"/>
  <c r="AH15" i="58"/>
  <c r="J43" i="58"/>
  <c r="AC5" i="58"/>
  <c r="Z39" i="59"/>
  <c r="AH7" i="58"/>
  <c r="BW30" i="59"/>
  <c r="AB27" i="59"/>
  <c r="DA7" i="59"/>
  <c r="V42" i="58"/>
  <c r="AY12" i="59"/>
  <c r="Y13" i="59"/>
  <c r="D14" i="58"/>
  <c r="DV21" i="59"/>
  <c r="AL26" i="59"/>
  <c r="CE16" i="59"/>
  <c r="AS5" i="59"/>
  <c r="W37" i="58"/>
  <c r="T15" i="58"/>
  <c r="T12" i="58"/>
  <c r="H31" i="58"/>
  <c r="AC20" i="58"/>
  <c r="BQ28" i="59"/>
  <c r="DT9" i="59"/>
  <c r="DM31" i="59"/>
  <c r="CF7" i="59"/>
  <c r="T11" i="58"/>
  <c r="CL13" i="59"/>
  <c r="AB13" i="58"/>
  <c r="C15" i="59"/>
  <c r="BN29" i="59"/>
  <c r="N21" i="58"/>
  <c r="AF31" i="58"/>
  <c r="DE6" i="59"/>
  <c r="U44" i="58"/>
  <c r="Q3" i="58"/>
  <c r="BN13" i="59"/>
  <c r="J4" i="59"/>
  <c r="DX5" i="59"/>
  <c r="CX7" i="59"/>
  <c r="E3" i="59"/>
  <c r="CO7" i="59"/>
  <c r="J7" i="58"/>
  <c r="S37" i="58"/>
  <c r="AF7" i="58"/>
  <c r="BZ15" i="59"/>
  <c r="CI25" i="59"/>
  <c r="CU20" i="59"/>
  <c r="X26" i="58"/>
  <c r="DA16" i="59"/>
  <c r="AX19" i="59"/>
  <c r="I9" i="58"/>
  <c r="AE14" i="59"/>
  <c r="CC32" i="59"/>
  <c r="O4" i="59"/>
  <c r="CQ16" i="59"/>
  <c r="J5" i="58"/>
  <c r="M18" i="58"/>
  <c r="AV3" i="59"/>
  <c r="S34" i="58"/>
  <c r="DJ3" i="59"/>
  <c r="J16" i="58"/>
  <c r="DU3" i="59"/>
  <c r="AS37" i="59"/>
  <c r="G35" i="59"/>
  <c r="AB30" i="58"/>
  <c r="DG13" i="59"/>
  <c r="CM27" i="59"/>
  <c r="E31" i="59"/>
  <c r="CS37" i="59"/>
  <c r="CT26" i="59"/>
  <c r="DL10" i="59"/>
  <c r="CN13" i="59"/>
  <c r="CR38" i="59"/>
  <c r="U42" i="59"/>
  <c r="AJ16" i="59"/>
  <c r="DW24" i="59"/>
  <c r="AZ22" i="59"/>
  <c r="DJ15" i="59"/>
  <c r="CF9" i="59"/>
  <c r="Y49" i="58"/>
  <c r="CD9" i="59"/>
  <c r="O46" i="59"/>
  <c r="BX3" i="59"/>
  <c r="CU51" i="59"/>
  <c r="CM16" i="59"/>
  <c r="CP11" i="59"/>
  <c r="C38" i="58"/>
  <c r="CT24" i="59"/>
  <c r="B19" i="59"/>
  <c r="CN15" i="59"/>
  <c r="C9" i="59"/>
  <c r="BZ8" i="59"/>
  <c r="T7" i="59"/>
  <c r="CC14" i="59"/>
  <c r="AH16" i="59"/>
  <c r="W48" i="58"/>
  <c r="DJ5" i="59"/>
  <c r="CQ18" i="59"/>
  <c r="DU8" i="59"/>
  <c r="E17" i="59"/>
  <c r="E24" i="59"/>
  <c r="D14" i="59"/>
  <c r="AD26" i="58"/>
  <c r="R7" i="58"/>
  <c r="BP13" i="59"/>
  <c r="H43" i="58"/>
  <c r="F12" i="58"/>
  <c r="DR7" i="59"/>
  <c r="DH11" i="59"/>
  <c r="DM24" i="59"/>
  <c r="E47" i="58"/>
  <c r="BW19" i="59"/>
  <c r="AH22" i="58"/>
  <c r="BP4" i="59"/>
  <c r="AH4" i="59"/>
  <c r="D20" i="58"/>
  <c r="Y31" i="59"/>
  <c r="DH16" i="59"/>
  <c r="X38" i="58"/>
  <c r="E8" i="59"/>
  <c r="AA6" i="58"/>
  <c r="W31" i="58"/>
  <c r="G28" i="58"/>
  <c r="Y23" i="58"/>
  <c r="AL32" i="59"/>
  <c r="AH50" i="58"/>
  <c r="AH26" i="58"/>
  <c r="K44" i="58"/>
  <c r="D46" i="58"/>
  <c r="Y15" i="58"/>
  <c r="V7" i="59"/>
  <c r="G36" i="58"/>
  <c r="CV13" i="59"/>
  <c r="CU9" i="59"/>
  <c r="T42" i="58"/>
  <c r="AE19" i="58"/>
  <c r="AF33" i="58"/>
  <c r="CG7" i="59"/>
  <c r="BQ38" i="59"/>
  <c r="DD18" i="59"/>
  <c r="CK21" i="59"/>
  <c r="B40" i="59"/>
  <c r="Z16" i="59"/>
  <c r="E4" i="59"/>
  <c r="CR39" i="59"/>
  <c r="AJ13" i="59"/>
  <c r="E49" i="58"/>
  <c r="BO37" i="59"/>
  <c r="CC9" i="59"/>
  <c r="DV6" i="59"/>
  <c r="AB50" i="58"/>
  <c r="AN34" i="59"/>
  <c r="AH47" i="58"/>
  <c r="AD50" i="58"/>
  <c r="CZ38" i="59"/>
  <c r="I20" i="58"/>
  <c r="BX16" i="59"/>
  <c r="B45" i="58"/>
  <c r="CG34" i="59"/>
  <c r="AB29" i="59"/>
  <c r="BY30" i="59"/>
  <c r="CL25" i="59"/>
  <c r="B9" i="59"/>
  <c r="L3" i="58"/>
  <c r="C21" i="59"/>
  <c r="DW14" i="59"/>
  <c r="AC18" i="59"/>
  <c r="CZ24" i="59"/>
  <c r="BP16" i="59"/>
  <c r="F35" i="58"/>
  <c r="B14" i="58"/>
  <c r="AB5" i="59"/>
  <c r="AI15" i="59"/>
  <c r="DM4" i="59"/>
  <c r="F40" i="59"/>
  <c r="CX45" i="59"/>
  <c r="BY8" i="59"/>
  <c r="D22" i="58"/>
  <c r="BT26" i="59"/>
  <c r="R45" i="58"/>
  <c r="AI19" i="59"/>
  <c r="U13" i="58"/>
  <c r="CP3" i="59"/>
  <c r="X21" i="59"/>
  <c r="CK29" i="59"/>
  <c r="B7" i="59"/>
  <c r="AC23" i="58"/>
  <c r="U7" i="58"/>
  <c r="AF23" i="59"/>
  <c r="W50" i="58"/>
  <c r="AD9" i="59"/>
  <c r="DH18" i="59"/>
  <c r="G21" i="58"/>
  <c r="CQ19" i="59"/>
  <c r="S31" i="58"/>
  <c r="AD15" i="59"/>
  <c r="Y22" i="58"/>
  <c r="CA44" i="59"/>
  <c r="CU17" i="59"/>
  <c r="CT25" i="59"/>
  <c r="C32" i="58"/>
  <c r="B21" i="58"/>
  <c r="Z36" i="58"/>
  <c r="S52" i="58"/>
  <c r="DA20" i="59"/>
  <c r="S40" i="59"/>
  <c r="Q41" i="58"/>
  <c r="DO17" i="59"/>
  <c r="P15" i="59"/>
  <c r="AE8" i="58"/>
  <c r="BR28" i="59"/>
  <c r="Y19" i="58"/>
  <c r="BO51" i="59"/>
  <c r="DA13" i="59"/>
  <c r="R27" i="59"/>
  <c r="AF37" i="59"/>
  <c r="BV20" i="59"/>
  <c r="AO27" i="59"/>
  <c r="BW45" i="59"/>
  <c r="BR18" i="59"/>
  <c r="CX22" i="59"/>
  <c r="CD46" i="59"/>
  <c r="CM33" i="59"/>
  <c r="AA52" i="58"/>
  <c r="L40" i="58"/>
  <c r="AH7" i="59"/>
  <c r="C26" i="59"/>
  <c r="BR29" i="59"/>
  <c r="Y8" i="59"/>
  <c r="H44" i="58"/>
  <c r="AC3" i="59"/>
  <c r="Q14" i="58"/>
  <c r="E18" i="58"/>
  <c r="BV8" i="59"/>
  <c r="AF7" i="59"/>
  <c r="DR42" i="59"/>
  <c r="DJ22" i="59"/>
  <c r="CR49" i="59"/>
  <c r="AQ16" i="59"/>
  <c r="W12" i="59"/>
  <c r="AH6" i="58"/>
  <c r="F17" i="58"/>
  <c r="V5" i="59"/>
  <c r="P21" i="59"/>
  <c r="BO16" i="59"/>
  <c r="DF7" i="59"/>
  <c r="Z49" i="58"/>
  <c r="Y32" i="59"/>
  <c r="AK9" i="59"/>
  <c r="BN8" i="59"/>
  <c r="Y5" i="59"/>
  <c r="AS14" i="59"/>
  <c r="CH40" i="59"/>
  <c r="CD4" i="59"/>
  <c r="CJ41" i="59"/>
  <c r="DH7" i="59"/>
  <c r="R46" i="58"/>
  <c r="AH41" i="58"/>
  <c r="N47" i="58"/>
  <c r="AE15" i="59"/>
  <c r="M11" i="58"/>
  <c r="F3" i="58"/>
  <c r="T42" i="59"/>
  <c r="DA9" i="59"/>
  <c r="Z8" i="59"/>
  <c r="AC3" i="58"/>
  <c r="AH8" i="58"/>
  <c r="AX15" i="59"/>
  <c r="R3" i="58"/>
  <c r="DT30" i="59"/>
  <c r="CS46" i="59"/>
  <c r="H26" i="58"/>
  <c r="C8" i="58"/>
  <c r="CD3" i="59"/>
  <c r="N39" i="58"/>
  <c r="Y44" i="58"/>
  <c r="AG17" i="58"/>
  <c r="CA30" i="59"/>
  <c r="AA43" i="58"/>
  <c r="B20" i="58"/>
  <c r="D9" i="58"/>
  <c r="DF11" i="59"/>
  <c r="BC11" i="59"/>
  <c r="U50" i="58"/>
  <c r="C49" i="58"/>
  <c r="CJ26" i="59"/>
  <c r="B11" i="59"/>
  <c r="BP23" i="59"/>
  <c r="DN22" i="59"/>
  <c r="G19" i="58"/>
  <c r="R16" i="58"/>
  <c r="AK31" i="59"/>
  <c r="L28" i="59"/>
  <c r="C28" i="58"/>
  <c r="CA17" i="59"/>
  <c r="AG46" i="58"/>
  <c r="F23" i="58"/>
  <c r="D48" i="58"/>
  <c r="AB36" i="58"/>
  <c r="X34" i="59"/>
  <c r="DA3" i="59"/>
  <c r="CE5" i="59"/>
  <c r="CW3" i="59"/>
  <c r="CR19" i="59"/>
  <c r="I25" i="59"/>
  <c r="AG45" i="59"/>
  <c r="BO35" i="59"/>
  <c r="H51" i="58"/>
  <c r="I22" i="59"/>
  <c r="AJ12" i="59"/>
  <c r="BX26" i="59"/>
  <c r="U20" i="59"/>
  <c r="DD48" i="59"/>
  <c r="K40" i="58"/>
  <c r="CO22" i="59"/>
  <c r="AC21" i="58"/>
  <c r="AA13" i="59"/>
  <c r="DF33" i="59"/>
  <c r="BN21" i="59"/>
  <c r="BV25" i="59"/>
  <c r="H14" i="59"/>
  <c r="H38" i="58"/>
  <c r="DS14" i="59"/>
  <c r="R19" i="59"/>
  <c r="AA7" i="59"/>
  <c r="H14" i="58"/>
  <c r="BN40" i="59"/>
  <c r="J6" i="59"/>
  <c r="T18" i="59"/>
  <c r="Y45" i="58"/>
  <c r="BV5" i="59"/>
  <c r="DS6" i="59"/>
  <c r="CU30" i="59"/>
  <c r="M52" i="58"/>
  <c r="F5" i="59"/>
  <c r="U35" i="58"/>
  <c r="AE21" i="58"/>
  <c r="G18" i="58"/>
  <c r="Z29" i="59"/>
  <c r="K35" i="58"/>
  <c r="DR25" i="59"/>
  <c r="K5" i="58"/>
  <c r="Y12" i="58"/>
  <c r="CS45" i="59"/>
  <c r="CQ7" i="59"/>
  <c r="AG25" i="58"/>
  <c r="AI28" i="59"/>
  <c r="M28" i="58"/>
  <c r="R43" i="58"/>
  <c r="K13" i="59"/>
  <c r="AH17" i="58"/>
  <c r="CH11" i="59"/>
  <c r="Z22" i="58"/>
  <c r="BY24" i="59"/>
  <c r="BR43" i="59"/>
  <c r="DC51" i="59"/>
  <c r="X42" i="59"/>
  <c r="G38" i="59"/>
  <c r="BV34" i="59"/>
  <c r="DG22" i="59"/>
  <c r="M12" i="58"/>
  <c r="M51" i="58"/>
  <c r="Q46" i="58"/>
  <c r="DG20" i="59"/>
  <c r="E45" i="58"/>
  <c r="L4" i="58"/>
  <c r="AX4" i="59"/>
  <c r="C4" i="59"/>
  <c r="AC4" i="59"/>
  <c r="AH23" i="59"/>
  <c r="K17" i="58"/>
  <c r="CT7" i="59"/>
  <c r="Z24" i="58"/>
  <c r="AK8" i="59"/>
  <c r="R44" i="59"/>
  <c r="AY14" i="59"/>
  <c r="BO4" i="59"/>
  <c r="CL19" i="59"/>
  <c r="AF5" i="58"/>
  <c r="L39" i="58"/>
  <c r="AC28" i="59"/>
  <c r="X44" i="58"/>
  <c r="T30" i="58"/>
  <c r="CT19" i="59"/>
  <c r="AB29" i="58"/>
  <c r="DR3" i="59"/>
  <c r="AM45" i="59"/>
  <c r="AG13" i="58"/>
  <c r="AG6" i="59"/>
  <c r="AH3" i="58"/>
  <c r="BS13" i="59"/>
  <c r="AH36" i="58"/>
  <c r="AG7" i="59"/>
  <c r="AF35" i="59"/>
  <c r="Z11" i="59"/>
  <c r="BT29" i="59"/>
  <c r="DB12" i="59"/>
  <c r="S49" i="58"/>
  <c r="G19" i="59"/>
  <c r="T13" i="59"/>
  <c r="K28" i="58"/>
  <c r="M32" i="58"/>
  <c r="CK10" i="59"/>
  <c r="H50" i="58"/>
  <c r="CJ5" i="59"/>
  <c r="AQ25" i="59"/>
  <c r="BN24" i="59"/>
  <c r="X24" i="58"/>
  <c r="M29" i="58"/>
  <c r="I23" i="58"/>
  <c r="I35" i="58"/>
  <c r="BV12" i="59"/>
  <c r="B23" i="59"/>
  <c r="AB22" i="59"/>
  <c r="V36" i="58"/>
  <c r="K27" i="58"/>
  <c r="CR5" i="59"/>
  <c r="DO4" i="59"/>
  <c r="AP15" i="59"/>
  <c r="CF10" i="59"/>
  <c r="CE23" i="59"/>
  <c r="AD40" i="59"/>
  <c r="AG49" i="58"/>
  <c r="V8" i="58"/>
  <c r="BV9" i="59"/>
  <c r="DG28" i="59"/>
  <c r="AM21" i="59"/>
  <c r="CC6" i="59"/>
  <c r="CE45" i="59"/>
  <c r="P28" i="59"/>
  <c r="CJ27" i="59"/>
  <c r="BY32" i="59"/>
  <c r="DX38" i="59"/>
  <c r="Z7" i="59"/>
  <c r="CC39" i="59"/>
  <c r="L3" i="59"/>
  <c r="AF20" i="58"/>
  <c r="G27" i="58"/>
  <c r="C50" i="58"/>
  <c r="BN15" i="59"/>
  <c r="G10" i="58"/>
  <c r="J9" i="58"/>
  <c r="DV25" i="59"/>
  <c r="L52" i="58"/>
  <c r="DK5" i="59"/>
  <c r="AD51" i="58"/>
  <c r="V6" i="59"/>
  <c r="AE3" i="58"/>
  <c r="AP31" i="59"/>
  <c r="F48" i="58"/>
  <c r="D25" i="59"/>
  <c r="AC12" i="58"/>
  <c r="DI31" i="59"/>
  <c r="Z9" i="58"/>
  <c r="CK8" i="59"/>
  <c r="CQ26" i="59"/>
  <c r="BQ17" i="59"/>
  <c r="BW9" i="59"/>
  <c r="X20" i="59"/>
  <c r="C18" i="59"/>
  <c r="BS20" i="59"/>
  <c r="E41" i="58"/>
  <c r="BO12" i="59"/>
  <c r="Z30" i="58"/>
  <c r="CL23" i="59"/>
  <c r="AV10" i="59"/>
  <c r="D18" i="58"/>
  <c r="X37" i="58"/>
  <c r="CF17" i="59"/>
  <c r="L18" i="58"/>
  <c r="N24" i="59"/>
  <c r="D50" i="58"/>
  <c r="U14" i="59"/>
  <c r="AG48" i="58"/>
  <c r="CA12" i="59"/>
  <c r="Q40" i="58"/>
  <c r="U49" i="58"/>
  <c r="CT22" i="59"/>
  <c r="Z51" i="58"/>
  <c r="DB34" i="59"/>
  <c r="CJ23" i="59"/>
  <c r="AB32" i="58"/>
  <c r="BR21" i="59"/>
  <c r="AN12" i="59"/>
  <c r="N48" i="58"/>
  <c r="DO3" i="59"/>
  <c r="Z35" i="58"/>
  <c r="DC4" i="59"/>
  <c r="AA51" i="58"/>
  <c r="K34" i="58"/>
  <c r="AK6" i="59"/>
  <c r="W18" i="58"/>
  <c r="DN16" i="59"/>
  <c r="Z48" i="58"/>
  <c r="AC18" i="58"/>
  <c r="AJ21" i="59"/>
  <c r="AD8" i="59"/>
  <c r="DT22" i="59"/>
  <c r="DT3" i="59"/>
  <c r="AS16" i="59"/>
  <c r="AY8" i="59"/>
  <c r="CG18" i="59"/>
  <c r="CV17" i="59"/>
  <c r="C5" i="58"/>
  <c r="R22" i="58"/>
  <c r="W52" i="58"/>
  <c r="AA17" i="58"/>
  <c r="AC25" i="58"/>
  <c r="S17" i="58"/>
  <c r="I5" i="59"/>
  <c r="AG16" i="59"/>
  <c r="K19" i="58"/>
  <c r="C36" i="58"/>
  <c r="BZ3" i="59"/>
  <c r="CO4" i="59"/>
  <c r="AI12" i="59"/>
  <c r="AC9" i="58"/>
  <c r="S32" i="58"/>
  <c r="G49" i="58"/>
  <c r="DM18" i="59"/>
  <c r="CT9" i="59"/>
  <c r="D49" i="58"/>
  <c r="Z11" i="58"/>
  <c r="K43" i="58"/>
  <c r="C48" i="58"/>
  <c r="C10" i="59"/>
  <c r="B10" i="58"/>
  <c r="V50" i="58"/>
  <c r="AD30" i="59"/>
  <c r="CD11" i="59"/>
  <c r="CK18" i="59"/>
  <c r="D21" i="59"/>
  <c r="CV11" i="59"/>
  <c r="E32" i="59"/>
  <c r="AW22" i="59"/>
  <c r="C35" i="58"/>
  <c r="Z21" i="59"/>
  <c r="T37" i="58"/>
  <c r="F22" i="58"/>
  <c r="N18" i="59"/>
  <c r="M13" i="58"/>
  <c r="DX33" i="59"/>
  <c r="H16" i="58"/>
  <c r="CD22" i="59"/>
  <c r="DB3" i="59"/>
  <c r="DX22" i="59"/>
  <c r="AX22" i="59"/>
  <c r="AE25" i="59"/>
  <c r="H48" i="58"/>
  <c r="DE3" i="59"/>
  <c r="U52" i="58"/>
  <c r="DX17" i="59"/>
  <c r="DV31" i="59"/>
  <c r="T3" i="59"/>
  <c r="AW5" i="59"/>
  <c r="X11" i="58"/>
  <c r="AB28" i="58"/>
  <c r="BN9" i="59"/>
  <c r="AD14" i="58"/>
  <c r="W40" i="59"/>
  <c r="DT16" i="59"/>
  <c r="U35" i="59"/>
  <c r="K9" i="58"/>
  <c r="CD39" i="59"/>
  <c r="Y43" i="58"/>
  <c r="CC38" i="59"/>
  <c r="AJ35" i="59"/>
  <c r="CW17" i="59"/>
  <c r="CG19" i="59"/>
  <c r="H52" i="58"/>
  <c r="F32" i="58"/>
  <c r="E44" i="58"/>
  <c r="L8" i="58"/>
  <c r="W19" i="58"/>
  <c r="E48" i="58"/>
  <c r="AC34" i="59"/>
  <c r="AB6" i="59"/>
  <c r="E28" i="59"/>
  <c r="AA34" i="58"/>
  <c r="AJ41" i="59"/>
  <c r="Y4" i="58"/>
  <c r="Y3" i="59"/>
  <c r="AG5" i="59"/>
  <c r="AE30" i="58"/>
  <c r="AA9" i="58"/>
  <c r="AH44" i="59"/>
  <c r="C51" i="58"/>
  <c r="AK14" i="59"/>
  <c r="D5" i="58"/>
  <c r="DR17" i="59"/>
  <c r="S18" i="58"/>
  <c r="CC4" i="59"/>
  <c r="BY28" i="59"/>
  <c r="DR45" i="59"/>
  <c r="U11" i="58"/>
  <c r="AR31" i="59"/>
  <c r="CS7" i="59"/>
  <c r="L14" i="59"/>
  <c r="R41" i="58"/>
  <c r="CQ21" i="59"/>
  <c r="U33" i="59"/>
  <c r="K46" i="58"/>
  <c r="N15" i="59"/>
  <c r="AB20" i="58"/>
  <c r="U12" i="59"/>
  <c r="F34" i="58"/>
  <c r="CR16" i="59"/>
  <c r="L8" i="59"/>
  <c r="K49" i="58"/>
  <c r="AE23" i="59"/>
  <c r="L23" i="58"/>
  <c r="T32" i="58"/>
  <c r="DK7" i="59"/>
  <c r="Y41" i="58"/>
  <c r="AH20" i="58"/>
  <c r="AF22" i="58"/>
  <c r="DQ10" i="59"/>
  <c r="DB19" i="59"/>
  <c r="N35" i="58"/>
  <c r="B28" i="58"/>
  <c r="AZ7" i="59"/>
  <c r="AJ15" i="59"/>
  <c r="CZ3" i="59"/>
  <c r="R32" i="58"/>
  <c r="BW20" i="59"/>
  <c r="X12" i="59"/>
  <c r="U18" i="59"/>
  <c r="I6" i="58"/>
  <c r="AF6" i="59"/>
  <c r="AD5" i="58"/>
  <c r="AA8" i="58"/>
  <c r="AO23" i="59"/>
  <c r="DD26" i="59"/>
  <c r="X43" i="58"/>
  <c r="CK14" i="59"/>
  <c r="CJ21" i="59"/>
  <c r="S19" i="58"/>
  <c r="T7" i="58"/>
  <c r="U18" i="58"/>
  <c r="BW18" i="59"/>
  <c r="Z25" i="59"/>
  <c r="K32" i="58"/>
  <c r="I14" i="58"/>
  <c r="L48" i="58"/>
  <c r="CM11" i="59"/>
  <c r="S21" i="58"/>
  <c r="DO26" i="59"/>
  <c r="AM8" i="59"/>
  <c r="CS16" i="59"/>
  <c r="P19" i="59"/>
  <c r="AE6" i="58"/>
  <c r="N9" i="58"/>
  <c r="AH25" i="58"/>
  <c r="CZ29" i="59"/>
  <c r="C42" i="58"/>
  <c r="K23" i="58"/>
  <c r="DU35" i="59"/>
  <c r="DH23" i="59"/>
  <c r="X11" i="59"/>
  <c r="Y11" i="58"/>
  <c r="B5" i="58"/>
  <c r="BP26" i="59"/>
  <c r="G52" i="58"/>
  <c r="BW32" i="59"/>
  <c r="G22" i="59"/>
  <c r="AB24" i="58"/>
  <c r="CY24" i="59"/>
  <c r="K48" i="58"/>
  <c r="L15" i="58"/>
  <c r="E11" i="58"/>
  <c r="W47" i="58"/>
  <c r="AA39" i="58"/>
  <c r="AG34" i="58"/>
  <c r="AZ21" i="59"/>
  <c r="G40" i="58"/>
  <c r="AD9" i="58"/>
  <c r="DG17" i="59"/>
  <c r="BC17" i="59"/>
  <c r="V20" i="59"/>
  <c r="DI21" i="59"/>
  <c r="C21" i="58"/>
  <c r="N20" i="58"/>
  <c r="DV11" i="59"/>
  <c r="K12" i="58"/>
  <c r="R19" i="58"/>
  <c r="AE18" i="58"/>
  <c r="AD3" i="58"/>
  <c r="AE37" i="59"/>
  <c r="N13" i="58"/>
  <c r="M36" i="59"/>
  <c r="N19" i="59"/>
  <c r="I34" i="58"/>
  <c r="CV34" i="59"/>
  <c r="AB35" i="59"/>
  <c r="Q10" i="59"/>
  <c r="BU16" i="59"/>
  <c r="BR31" i="59"/>
  <c r="K8" i="58"/>
  <c r="DJ10" i="59"/>
  <c r="AR13" i="59"/>
  <c r="AC13" i="58"/>
  <c r="DN24" i="59"/>
  <c r="D42" i="58"/>
  <c r="X7" i="58"/>
  <c r="BW33" i="59"/>
  <c r="AD43" i="58"/>
  <c r="V21" i="59"/>
  <c r="T23" i="58"/>
  <c r="CY30" i="59"/>
  <c r="AH48" i="58"/>
  <c r="BC9" i="59"/>
  <c r="AG31" i="59"/>
  <c r="CF16" i="59"/>
  <c r="BT27" i="59"/>
  <c r="DR33" i="59"/>
  <c r="M45" i="58"/>
  <c r="Q33" i="58"/>
  <c r="L24" i="58"/>
  <c r="AD41" i="58"/>
  <c r="AH45" i="58"/>
  <c r="AA19" i="59"/>
  <c r="X30" i="58"/>
  <c r="BZ13" i="59"/>
  <c r="CC11" i="59"/>
  <c r="K11" i="58"/>
  <c r="U46" i="58"/>
  <c r="AL6" i="59"/>
  <c r="F19" i="58"/>
  <c r="S11" i="58"/>
  <c r="I7" i="58"/>
  <c r="C12" i="59"/>
  <c r="AO31" i="59"/>
  <c r="W15" i="58"/>
  <c r="CW19" i="59"/>
  <c r="W33" i="58"/>
  <c r="L10" i="58"/>
  <c r="G37" i="58"/>
  <c r="W12" i="58"/>
  <c r="DP3" i="59"/>
  <c r="DO8" i="59"/>
  <c r="M46" i="58"/>
  <c r="I11" i="58"/>
  <c r="DM13" i="59"/>
  <c r="F36" i="58"/>
  <c r="BO8" i="59"/>
  <c r="AB46" i="58"/>
  <c r="AD44" i="58"/>
  <c r="M16" i="58"/>
  <c r="U39" i="58"/>
  <c r="R11" i="58"/>
  <c r="R49" i="58"/>
  <c r="CV4" i="59"/>
  <c r="DL19" i="59"/>
  <c r="AF24" i="58"/>
  <c r="U11" i="59"/>
  <c r="H27" i="58"/>
  <c r="J3" i="58"/>
  <c r="E15" i="58"/>
  <c r="DH21" i="59"/>
  <c r="S15" i="58"/>
  <c r="V4" i="58"/>
  <c r="H5" i="59"/>
  <c r="CB3" i="59"/>
  <c r="CL29" i="59"/>
  <c r="I4" i="59"/>
  <c r="DQ21" i="59"/>
  <c r="DN11" i="59"/>
  <c r="AA13" i="58"/>
  <c r="BZ31" i="59"/>
  <c r="AO12" i="59"/>
  <c r="O17" i="59"/>
  <c r="AE31" i="58"/>
  <c r="BZ19" i="59"/>
  <c r="AR5" i="59"/>
  <c r="AS24" i="59"/>
  <c r="DI9" i="59"/>
  <c r="CB21" i="59"/>
  <c r="Y33" i="58"/>
  <c r="CY47" i="59"/>
  <c r="N51" i="58"/>
  <c r="P7" i="59"/>
  <c r="M17" i="58"/>
  <c r="R4" i="58"/>
  <c r="BQ15" i="59"/>
  <c r="R36" i="58"/>
  <c r="I27" i="59"/>
  <c r="E8" i="58"/>
  <c r="BN10" i="59"/>
  <c r="AI17" i="59"/>
  <c r="V17" i="59"/>
  <c r="CX12" i="59"/>
  <c r="BW7" i="59"/>
  <c r="AG36" i="58"/>
  <c r="CK43" i="59"/>
  <c r="W27" i="58"/>
  <c r="V23" i="58"/>
  <c r="C16" i="58"/>
  <c r="D23" i="59"/>
  <c r="AD19" i="58"/>
  <c r="M38" i="58"/>
  <c r="W34" i="58"/>
  <c r="CV20" i="59"/>
  <c r="U24" i="58"/>
  <c r="AG42" i="58"/>
  <c r="N26" i="58"/>
  <c r="H28" i="58"/>
  <c r="E26" i="58"/>
  <c r="DP14" i="59"/>
  <c r="AK10" i="59"/>
  <c r="K12" i="59"/>
  <c r="C13" i="58"/>
  <c r="AD3" i="59"/>
  <c r="DQ6" i="59"/>
  <c r="X28" i="58"/>
  <c r="L42" i="59"/>
  <c r="AL19" i="59"/>
  <c r="CA4" i="59"/>
  <c r="Y4" i="59"/>
  <c r="CR4" i="59"/>
  <c r="Y34" i="58"/>
  <c r="I14" i="59"/>
  <c r="CW12" i="59"/>
  <c r="DW3" i="59"/>
  <c r="G41" i="58"/>
  <c r="G7" i="58"/>
  <c r="W40" i="58"/>
  <c r="L16" i="59"/>
  <c r="CJ15" i="59"/>
  <c r="BU15" i="59"/>
  <c r="DJ4" i="59"/>
  <c r="P13" i="59"/>
  <c r="W20" i="58"/>
  <c r="E16" i="58"/>
  <c r="AQ18" i="59"/>
  <c r="M5" i="58"/>
  <c r="DQ15" i="59"/>
  <c r="L28" i="58"/>
  <c r="AB52" i="58"/>
  <c r="U33" i="58"/>
  <c r="CL11" i="59"/>
  <c r="G20" i="59"/>
  <c r="Q28" i="58"/>
  <c r="AD42" i="58"/>
  <c r="DO10" i="59"/>
  <c r="BX10" i="59"/>
  <c r="AR38" i="59"/>
  <c r="DL6" i="59"/>
  <c r="AC31" i="59"/>
  <c r="DL16" i="59"/>
  <c r="AF28" i="58"/>
  <c r="BV28" i="59"/>
  <c r="AG39" i="58"/>
  <c r="N3" i="59"/>
  <c r="DR19" i="59"/>
  <c r="Z43" i="58"/>
  <c r="B25" i="59"/>
  <c r="DV8" i="59"/>
  <c r="AF27" i="58"/>
  <c r="AI7" i="59"/>
  <c r="AX12" i="59"/>
  <c r="R23" i="58"/>
  <c r="Y50" i="58"/>
  <c r="I12" i="58"/>
  <c r="DR46" i="59"/>
  <c r="DE16" i="59"/>
  <c r="X4" i="59"/>
  <c r="D30" i="59"/>
  <c r="DH22" i="59"/>
  <c r="DR29" i="59"/>
  <c r="C44" i="58"/>
  <c r="Q29" i="58"/>
  <c r="CE33" i="59"/>
  <c r="DI3" i="59"/>
  <c r="C33" i="58"/>
  <c r="J30" i="59"/>
  <c r="AD35" i="59"/>
  <c r="J29" i="58"/>
  <c r="AB34" i="58"/>
  <c r="G24" i="58"/>
  <c r="I39" i="58"/>
  <c r="T52" i="58"/>
  <c r="BZ17" i="59"/>
  <c r="AN7" i="59"/>
  <c r="AZ6" i="59"/>
  <c r="BS35" i="59"/>
  <c r="W45" i="58"/>
  <c r="AK36" i="59"/>
  <c r="DN13" i="59"/>
  <c r="AC16" i="59"/>
  <c r="U40" i="58"/>
  <c r="L38" i="58"/>
  <c r="AB9" i="59"/>
  <c r="K29" i="58"/>
  <c r="T48" i="58"/>
  <c r="H4" i="59"/>
  <c r="CP10" i="59"/>
  <c r="S4" i="59"/>
  <c r="J39" i="59"/>
  <c r="AK11" i="59"/>
  <c r="AK7" i="59"/>
  <c r="DI5" i="59"/>
  <c r="X13" i="59"/>
  <c r="U25" i="58"/>
  <c r="AP14" i="59"/>
  <c r="CW38" i="59"/>
  <c r="DB11" i="59"/>
  <c r="B24" i="59"/>
  <c r="R7" i="59"/>
  <c r="AH41" i="59"/>
  <c r="T29" i="58"/>
  <c r="AA19" i="58"/>
  <c r="DT15" i="59"/>
  <c r="AN14" i="59"/>
  <c r="BP50" i="59"/>
  <c r="DC41" i="59"/>
  <c r="T17" i="59"/>
  <c r="CA24" i="59"/>
  <c r="CO18" i="59"/>
  <c r="N24" i="58"/>
  <c r="AN3" i="59"/>
  <c r="T8" i="59"/>
  <c r="DI22" i="59"/>
  <c r="AV15" i="59"/>
  <c r="BO26" i="59"/>
  <c r="C9" i="58"/>
  <c r="Z34" i="58"/>
  <c r="D13" i="59"/>
  <c r="AA5" i="59"/>
  <c r="S29" i="58"/>
  <c r="B49" i="58"/>
  <c r="AB19" i="59"/>
  <c r="AJ33" i="59"/>
  <c r="L30" i="59"/>
  <c r="CF5" i="59"/>
  <c r="F43" i="59"/>
  <c r="Y24" i="58"/>
  <c r="B8" i="59"/>
  <c r="Y42" i="59"/>
  <c r="DL8" i="59"/>
  <c r="CZ12" i="59"/>
  <c r="T15" i="59"/>
  <c r="DF18" i="59"/>
  <c r="CN6" i="59"/>
  <c r="CC34" i="59"/>
  <c r="R15" i="59"/>
  <c r="AF13" i="58"/>
  <c r="M18" i="59"/>
  <c r="DR22" i="59"/>
  <c r="Z18" i="58"/>
  <c r="Y48" i="58"/>
  <c r="CC7" i="59"/>
  <c r="V52" i="58"/>
  <c r="H21" i="59"/>
  <c r="T4" i="59"/>
  <c r="T26" i="58"/>
  <c r="N11" i="59"/>
  <c r="BQ14" i="59"/>
  <c r="CR7" i="59"/>
  <c r="N20" i="59"/>
  <c r="X33" i="58"/>
  <c r="M3" i="59"/>
  <c r="N6" i="58"/>
  <c r="K13" i="58"/>
  <c r="CO6" i="59"/>
  <c r="CC22" i="59"/>
  <c r="Q28" i="59"/>
  <c r="Q52" i="58"/>
  <c r="DM15" i="59"/>
  <c r="CF3" i="59"/>
  <c r="AC7" i="58"/>
  <c r="H30" i="59"/>
  <c r="BP6" i="59"/>
  <c r="AF20" i="59"/>
  <c r="J11" i="58"/>
  <c r="Y40" i="58"/>
  <c r="DB14" i="59"/>
  <c r="CO5" i="59"/>
  <c r="E30" i="58"/>
  <c r="CR27" i="59"/>
  <c r="DJ19" i="59"/>
  <c r="E27" i="58"/>
  <c r="AB19" i="58"/>
  <c r="BP12" i="59"/>
  <c r="DG26" i="59"/>
  <c r="F7" i="58"/>
  <c r="DW17" i="59"/>
  <c r="V9" i="58"/>
  <c r="R6" i="59"/>
  <c r="V10" i="58"/>
  <c r="D23" i="58"/>
  <c r="J6" i="58"/>
  <c r="BP22" i="59"/>
  <c r="DP13" i="59"/>
  <c r="X16" i="58"/>
  <c r="J19" i="59"/>
  <c r="C39" i="58"/>
  <c r="DC20" i="59"/>
  <c r="CS19" i="59"/>
  <c r="CE42" i="59"/>
  <c r="AB41" i="58"/>
  <c r="AM50" i="59"/>
  <c r="L15" i="59"/>
  <c r="BQ6" i="59"/>
  <c r="AE11" i="59"/>
  <c r="CY25" i="59"/>
  <c r="BR5" i="59"/>
  <c r="AC34" i="58"/>
  <c r="I53" i="59"/>
  <c r="DX14" i="59"/>
  <c r="AG21" i="59"/>
  <c r="DU26" i="59"/>
  <c r="BY20" i="59"/>
  <c r="AD37" i="58"/>
  <c r="AK5" i="59"/>
  <c r="X46" i="58"/>
  <c r="BU5" i="59"/>
  <c r="Q21" i="59"/>
  <c r="Z15" i="58"/>
  <c r="DM12" i="59"/>
  <c r="CE4" i="59"/>
  <c r="AO7" i="59"/>
  <c r="AF10" i="59"/>
  <c r="BR22" i="59"/>
  <c r="B20" i="59"/>
  <c r="AN8" i="59"/>
  <c r="AF34" i="58"/>
  <c r="B5" i="59"/>
  <c r="CO23" i="59"/>
  <c r="DV10" i="59"/>
  <c r="DO12" i="59"/>
  <c r="DT35" i="59"/>
  <c r="L17" i="58"/>
  <c r="H8" i="59"/>
  <c r="AC15" i="59"/>
  <c r="Z3" i="58"/>
  <c r="M21" i="58"/>
  <c r="AE17" i="58"/>
  <c r="CM4" i="59"/>
  <c r="BC25" i="59"/>
  <c r="CM8" i="59"/>
  <c r="I21" i="58"/>
  <c r="O8" i="59"/>
  <c r="AE28" i="58"/>
  <c r="V51" i="58"/>
  <c r="CN9" i="59"/>
  <c r="AG20" i="59"/>
  <c r="BT9" i="59"/>
  <c r="AB43" i="58"/>
  <c r="DT17" i="59"/>
  <c r="BT43" i="59"/>
  <c r="AJ10" i="59"/>
  <c r="V5" i="58"/>
  <c r="I52" i="58"/>
  <c r="O19" i="59"/>
  <c r="AA32" i="58"/>
  <c r="BU11" i="59"/>
  <c r="Q9" i="58"/>
  <c r="R21" i="59"/>
  <c r="CU10" i="59"/>
  <c r="C22" i="59"/>
  <c r="U44" i="59"/>
  <c r="Z10" i="58"/>
  <c r="CP8" i="59"/>
  <c r="S33" i="58"/>
  <c r="AA28" i="58"/>
  <c r="AG22" i="59"/>
  <c r="B19" i="58"/>
  <c r="T16" i="59"/>
  <c r="AG33" i="58"/>
  <c r="D39" i="58"/>
  <c r="CI5" i="59"/>
  <c r="B29" i="59"/>
  <c r="Z34" i="59"/>
  <c r="Q10" i="58"/>
  <c r="CJ25" i="59"/>
  <c r="X13" i="58"/>
  <c r="CL36" i="59"/>
  <c r="S42" i="58"/>
  <c r="AC50" i="58"/>
  <c r="E34" i="59"/>
  <c r="T35" i="58"/>
  <c r="L50" i="58"/>
  <c r="AH19" i="58"/>
  <c r="B34" i="58"/>
  <c r="G51" i="58"/>
  <c r="X24" i="59"/>
  <c r="M4" i="59"/>
  <c r="W6" i="58"/>
  <c r="CR18" i="59"/>
  <c r="G34" i="58"/>
  <c r="DK17" i="59"/>
  <c r="Y7" i="58"/>
  <c r="AL28" i="59"/>
  <c r="AU33" i="59"/>
  <c r="G4" i="59"/>
  <c r="CH8" i="59"/>
  <c r="U10" i="58"/>
  <c r="F8" i="58"/>
  <c r="AA32" i="59"/>
  <c r="Z31" i="58"/>
  <c r="CJ42" i="59"/>
  <c r="AA18" i="59"/>
  <c r="AZ27" i="59"/>
  <c r="DG32" i="59"/>
  <c r="AH46" i="58"/>
  <c r="DC3" i="59"/>
  <c r="AH32" i="58"/>
  <c r="BN22" i="59"/>
  <c r="D19" i="58"/>
  <c r="BU10" i="59"/>
  <c r="BX35" i="59"/>
  <c r="AA33" i="58"/>
  <c r="CL5" i="59"/>
  <c r="F21" i="58"/>
  <c r="CY8" i="59"/>
  <c r="W8" i="59"/>
  <c r="AQ12" i="59"/>
  <c r="N46" i="58"/>
  <c r="AX7" i="59"/>
  <c r="M25" i="58"/>
  <c r="E19" i="58"/>
  <c r="DJ20" i="59"/>
  <c r="DO34" i="59"/>
  <c r="D41" i="58"/>
  <c r="CT18" i="59"/>
  <c r="AN15" i="59"/>
  <c r="F6" i="58"/>
  <c r="AF14" i="58"/>
  <c r="AY5" i="59"/>
  <c r="G11" i="58"/>
  <c r="I47" i="58"/>
  <c r="AY6" i="59"/>
  <c r="AG7" i="58"/>
  <c r="AV9" i="59"/>
  <c r="AZ16" i="59"/>
  <c r="DC23" i="59"/>
  <c r="DQ31" i="59"/>
  <c r="CO3" i="59"/>
  <c r="AL5" i="59"/>
  <c r="T21" i="59"/>
  <c r="N4" i="58"/>
  <c r="DV9" i="59"/>
  <c r="G6" i="59"/>
  <c r="R28" i="58"/>
  <c r="AH23" i="58"/>
  <c r="AH34" i="58"/>
  <c r="AX11" i="59"/>
  <c r="CZ13" i="59"/>
  <c r="Q4" i="59"/>
  <c r="AC44" i="58"/>
  <c r="DU13" i="59"/>
  <c r="M49" i="58"/>
  <c r="BV6" i="59"/>
  <c r="DC45" i="59"/>
  <c r="W22" i="59"/>
  <c r="CD31" i="59"/>
  <c r="AA35" i="58"/>
  <c r="AG15" i="59"/>
  <c r="CG30" i="59"/>
  <c r="CP20" i="59"/>
  <c r="AB31" i="58"/>
  <c r="BX15" i="59"/>
  <c r="AA34" i="59"/>
  <c r="AG28" i="59"/>
  <c r="AP33" i="59"/>
  <c r="V34" i="59"/>
  <c r="CV21" i="59"/>
  <c r="X5" i="59"/>
  <c r="BN12" i="59"/>
  <c r="Y35" i="58"/>
  <c r="DB35" i="59"/>
  <c r="DI7" i="59"/>
  <c r="Z3" i="59"/>
  <c r="S5" i="58"/>
  <c r="CX39" i="59"/>
  <c r="AP10" i="59"/>
  <c r="CM34" i="59"/>
  <c r="AP17" i="59"/>
  <c r="DF13" i="59"/>
  <c r="H21" i="58"/>
  <c r="V17" i="58"/>
  <c r="L51" i="58"/>
  <c r="CD33" i="59"/>
  <c r="AB25" i="58"/>
  <c r="O13" i="59"/>
  <c r="DI10" i="59"/>
  <c r="X4" i="58"/>
  <c r="E13" i="59"/>
  <c r="AY22" i="59"/>
  <c r="AR21" i="59"/>
  <c r="J52" i="58"/>
  <c r="CM15" i="59"/>
  <c r="BC8" i="59"/>
  <c r="BX32" i="59"/>
  <c r="D25" i="58"/>
  <c r="BO7" i="59"/>
  <c r="DC52" i="59"/>
  <c r="CO12" i="59"/>
  <c r="AF29" i="58"/>
  <c r="X15" i="59"/>
  <c r="AV17" i="59"/>
  <c r="CL7" i="59"/>
  <c r="CX14" i="59"/>
  <c r="DJ33" i="59"/>
  <c r="BX20" i="59"/>
  <c r="V16" i="59"/>
  <c r="CQ13" i="59"/>
  <c r="DD11" i="59"/>
  <c r="CV23" i="59"/>
  <c r="DR32" i="59"/>
  <c r="G45" i="58"/>
  <c r="DI18" i="59"/>
  <c r="H5" i="58"/>
  <c r="DV33" i="59"/>
  <c r="R52" i="58"/>
  <c r="F10" i="58"/>
  <c r="AD20" i="59"/>
  <c r="D13" i="58"/>
  <c r="H29" i="58"/>
  <c r="T6" i="58"/>
  <c r="AB38" i="59"/>
  <c r="BW13" i="59"/>
  <c r="CQ29" i="59"/>
  <c r="C15" i="58"/>
  <c r="DT52" i="59"/>
  <c r="AZ30" i="59"/>
  <c r="CC17" i="59"/>
  <c r="DJ7" i="59"/>
  <c r="AG41" i="59"/>
  <c r="DI15" i="59"/>
  <c r="BP7" i="59"/>
  <c r="Q34" i="58"/>
  <c r="AW6" i="59"/>
  <c r="DW10" i="59"/>
  <c r="W17" i="58"/>
  <c r="AO32" i="59"/>
  <c r="BZ10" i="59"/>
  <c r="AD36" i="59"/>
  <c r="AV19" i="59"/>
  <c r="CU38" i="59"/>
  <c r="DW28" i="59"/>
  <c r="AY4" i="59"/>
  <c r="BY17" i="59"/>
  <c r="V29" i="58"/>
  <c r="DA25" i="59"/>
  <c r="AD12" i="58"/>
  <c r="Q16" i="58"/>
  <c r="M7" i="59"/>
  <c r="W22" i="58"/>
  <c r="CJ6" i="59"/>
  <c r="D26" i="58"/>
  <c r="AV20" i="59"/>
  <c r="DM5" i="59"/>
  <c r="N28" i="58"/>
  <c r="AW3" i="59"/>
  <c r="Z17" i="59"/>
  <c r="AE5" i="58"/>
  <c r="DM37" i="59"/>
  <c r="BV18" i="59"/>
  <c r="Q17" i="58"/>
  <c r="AF21" i="58"/>
  <c r="CB26" i="59"/>
  <c r="J35" i="58"/>
  <c r="CS14" i="59"/>
  <c r="B46" i="58"/>
  <c r="W35" i="58"/>
  <c r="CS34" i="59"/>
  <c r="BN19" i="59"/>
  <c r="CZ20" i="59"/>
  <c r="AD46" i="58"/>
  <c r="J32" i="58"/>
  <c r="AH16" i="58"/>
  <c r="U6" i="58"/>
  <c r="X45" i="58"/>
  <c r="AB27" i="58"/>
  <c r="M15" i="58"/>
  <c r="CG13" i="59"/>
  <c r="BO39" i="59"/>
  <c r="M21" i="59"/>
  <c r="DL4" i="59"/>
  <c r="CY19" i="59"/>
  <c r="AS8" i="59"/>
  <c r="CO32" i="59"/>
  <c r="BS9" i="59"/>
  <c r="CH24" i="59"/>
  <c r="DJ24" i="59"/>
  <c r="G23" i="58"/>
  <c r="N34" i="58"/>
  <c r="Y33" i="59"/>
  <c r="AE33" i="58"/>
  <c r="I13" i="58"/>
  <c r="CB16" i="59"/>
  <c r="D10" i="59"/>
  <c r="D27" i="58"/>
  <c r="E34" i="58"/>
  <c r="BO18" i="59"/>
  <c r="CI9" i="59"/>
  <c r="W4" i="59"/>
  <c r="AL8" i="59"/>
  <c r="AI23" i="59"/>
  <c r="DX18" i="59"/>
  <c r="G9" i="58"/>
  <c r="AX10" i="59"/>
  <c r="Z27" i="58"/>
  <c r="DA14" i="59"/>
  <c r="N25" i="59"/>
  <c r="M6" i="58"/>
  <c r="AO19" i="59"/>
  <c r="K20" i="59"/>
  <c r="AA42" i="58"/>
  <c r="DT13" i="59"/>
  <c r="DQ25" i="59"/>
  <c r="J50" i="58"/>
  <c r="S3" i="59"/>
  <c r="G13" i="58"/>
  <c r="BZ42" i="59"/>
  <c r="AQ4" i="59"/>
  <c r="U51" i="59"/>
  <c r="T11" i="59"/>
  <c r="AA40" i="59"/>
  <c r="AF3" i="58"/>
  <c r="DW49" i="59"/>
  <c r="R12" i="58"/>
  <c r="C24" i="58"/>
  <c r="BZ27" i="59"/>
  <c r="E9" i="59"/>
  <c r="AC46" i="58"/>
  <c r="Z8" i="58"/>
  <c r="N21" i="59"/>
  <c r="T20" i="59"/>
  <c r="AS6" i="59"/>
  <c r="H34" i="59"/>
  <c r="AH6" i="59"/>
  <c r="W51" i="58"/>
  <c r="CV12" i="59"/>
  <c r="AI22" i="59"/>
  <c r="AD32" i="58"/>
  <c r="DS41" i="59"/>
  <c r="CR9" i="59"/>
  <c r="G12" i="58"/>
  <c r="BQ24" i="59"/>
  <c r="CY4" i="59"/>
  <c r="B22" i="58"/>
  <c r="E22" i="58"/>
  <c r="AA23" i="59"/>
  <c r="U42" i="58"/>
  <c r="CY29" i="59"/>
  <c r="AH21" i="59"/>
  <c r="E5" i="58"/>
  <c r="DE14" i="59"/>
  <c r="U48" i="58"/>
  <c r="AK4" i="59"/>
  <c r="AG22" i="58"/>
  <c r="Z26" i="58"/>
  <c r="AS4" i="59"/>
  <c r="CC43" i="59"/>
  <c r="CU4" i="59"/>
  <c r="W28" i="58"/>
  <c r="AW28" i="59"/>
  <c r="AC24" i="58"/>
  <c r="AD8" i="58"/>
  <c r="AX9" i="59"/>
  <c r="CA18" i="59"/>
  <c r="T24" i="59"/>
  <c r="B26" i="58"/>
  <c r="K7" i="59"/>
  <c r="U8" i="58"/>
  <c r="DA43" i="59"/>
  <c r="BC23" i="59"/>
  <c r="H36" i="58"/>
  <c r="AI31" i="59"/>
  <c r="DV41" i="59"/>
  <c r="S23" i="59"/>
  <c r="D8" i="58"/>
  <c r="Z40" i="58"/>
  <c r="I24" i="58"/>
  <c r="Q15" i="58"/>
  <c r="G8" i="59"/>
  <c r="AC21" i="59"/>
  <c r="BT7" i="59"/>
  <c r="DL13" i="59"/>
  <c r="Z13" i="58"/>
  <c r="AG32" i="58"/>
  <c r="T34" i="58"/>
  <c r="Y39" i="58"/>
  <c r="E21" i="58"/>
  <c r="Z25" i="58"/>
  <c r="M17" i="59"/>
  <c r="AD18" i="58"/>
  <c r="AC20" i="59"/>
  <c r="AA12" i="59"/>
  <c r="W23" i="58"/>
  <c r="AF19" i="59"/>
  <c r="AN4" i="59"/>
  <c r="M23" i="58"/>
  <c r="CL22" i="59"/>
  <c r="M11" i="59"/>
  <c r="V13" i="58"/>
  <c r="DL14" i="59"/>
  <c r="BP19" i="59"/>
  <c r="J46" i="58"/>
  <c r="AM7" i="59"/>
  <c r="N40" i="58"/>
  <c r="D4" i="59"/>
  <c r="AW10" i="59"/>
  <c r="C11" i="59"/>
  <c r="DG4" i="59"/>
  <c r="CM29" i="59"/>
  <c r="E7" i="58"/>
  <c r="DD17" i="59"/>
  <c r="CG8" i="59"/>
  <c r="L27" i="58"/>
  <c r="V18" i="58"/>
  <c r="V35" i="58"/>
  <c r="AF11" i="59"/>
  <c r="BT11" i="59"/>
  <c r="E6" i="59"/>
  <c r="L7" i="59"/>
  <c r="AW12" i="59"/>
  <c r="CW21" i="59"/>
  <c r="Q32" i="58"/>
  <c r="I24" i="59"/>
  <c r="B9" i="58"/>
  <c r="AJ7" i="59"/>
  <c r="Y47" i="58"/>
  <c r="J10" i="58"/>
  <c r="U15" i="59"/>
  <c r="CH14" i="59"/>
  <c r="R25" i="58"/>
  <c r="R25" i="59"/>
  <c r="M39" i="58"/>
  <c r="AG47" i="58"/>
  <c r="CD25" i="59"/>
  <c r="Z9" i="59"/>
  <c r="J4" i="58"/>
  <c r="CG4" i="59"/>
  <c r="AM6" i="59"/>
  <c r="BS7" i="59"/>
  <c r="AH24" i="59"/>
  <c r="AD22" i="58"/>
  <c r="AD21" i="59"/>
  <c r="N36" i="58"/>
  <c r="Y8" i="58"/>
  <c r="CA29" i="59"/>
  <c r="N28" i="59"/>
  <c r="I40" i="58"/>
  <c r="N10" i="59"/>
  <c r="AY11" i="59"/>
  <c r="CW20" i="59"/>
  <c r="AH29" i="58"/>
  <c r="U8" i="59"/>
  <c r="CU26" i="59"/>
  <c r="U5" i="58"/>
  <c r="DO25" i="59"/>
  <c r="Y20" i="59"/>
  <c r="S6" i="58"/>
  <c r="AC31" i="58"/>
  <c r="AB16" i="58"/>
  <c r="H30" i="58"/>
  <c r="AF21" i="59"/>
  <c r="V22" i="58"/>
  <c r="CV19" i="59"/>
  <c r="AJ17" i="59"/>
  <c r="J12" i="59"/>
  <c r="X21" i="58"/>
  <c r="BS6" i="59"/>
  <c r="M4" i="58"/>
  <c r="R33" i="58"/>
  <c r="CF12" i="59"/>
  <c r="M28" i="59"/>
  <c r="W10" i="58"/>
  <c r="CV30" i="59"/>
  <c r="H18" i="58"/>
  <c r="Q47" i="59"/>
  <c r="C6" i="58"/>
  <c r="V7" i="58"/>
  <c r="DU23" i="59"/>
  <c r="CK12" i="59"/>
  <c r="R50" i="58"/>
  <c r="BN4" i="59"/>
  <c r="AD31" i="59"/>
  <c r="H7" i="58"/>
  <c r="V32" i="58"/>
  <c r="V38" i="58"/>
  <c r="Y6" i="59"/>
  <c r="BY14" i="59"/>
  <c r="F31" i="58"/>
  <c r="B44" i="58"/>
  <c r="B36" i="58"/>
  <c r="AD36" i="58"/>
  <c r="BC20" i="59"/>
  <c r="DB8" i="59"/>
  <c r="DQ33" i="59"/>
  <c r="V27" i="59"/>
  <c r="B17" i="59"/>
  <c r="BO23" i="59"/>
  <c r="AV28" i="59"/>
  <c r="J31" i="58"/>
  <c r="BN14" i="59"/>
  <c r="AM22" i="59"/>
  <c r="Z5" i="59"/>
  <c r="V30" i="59"/>
  <c r="AD29" i="58"/>
  <c r="J27" i="58"/>
  <c r="C20" i="59"/>
  <c r="L20" i="58"/>
  <c r="J48" i="58"/>
  <c r="DS15" i="59"/>
  <c r="I28" i="59"/>
  <c r="BU28" i="59"/>
  <c r="CU19" i="59"/>
  <c r="AA5" i="58"/>
  <c r="AN23" i="59"/>
  <c r="Q11" i="58"/>
  <c r="AD11" i="59"/>
  <c r="DQ4" i="59"/>
  <c r="CY11" i="59"/>
  <c r="W8" i="58"/>
  <c r="G30" i="58"/>
  <c r="M26" i="58"/>
  <c r="DX25" i="59"/>
  <c r="U23" i="58"/>
  <c r="R31" i="58"/>
  <c r="AD27" i="58"/>
  <c r="M19" i="58"/>
  <c r="DR31" i="59"/>
  <c r="AB23" i="58"/>
  <c r="BC7" i="59"/>
  <c r="DC37" i="59"/>
  <c r="L31" i="58"/>
  <c r="I8" i="58"/>
  <c r="O26" i="59"/>
  <c r="W11" i="59"/>
  <c r="AB42" i="58"/>
  <c r="R8" i="59"/>
  <c r="U22" i="58"/>
  <c r="D52" i="58"/>
  <c r="Y30" i="59"/>
  <c r="I11" i="59"/>
  <c r="DD13" i="59"/>
  <c r="DU7" i="59"/>
  <c r="F29" i="58"/>
  <c r="M20" i="58"/>
  <c r="O5" i="59"/>
  <c r="BY11" i="59"/>
  <c r="K3" i="58"/>
  <c r="AR42" i="59"/>
  <c r="CN3" i="59"/>
  <c r="T31" i="58"/>
  <c r="DS25" i="59"/>
  <c r="BV19" i="59"/>
  <c r="R23" i="59"/>
  <c r="I15" i="58"/>
  <c r="CA8" i="59"/>
  <c r="B10" i="59"/>
  <c r="BN20" i="59"/>
  <c r="B37" i="58"/>
  <c r="CX16" i="59"/>
  <c r="W25" i="59"/>
  <c r="S38" i="58"/>
  <c r="AH33" i="58"/>
  <c r="Z13" i="59"/>
  <c r="DO9" i="59"/>
  <c r="R27" i="58"/>
  <c r="S8" i="58"/>
  <c r="DL22" i="59"/>
  <c r="CY26" i="59"/>
  <c r="CN21" i="59"/>
  <c r="R42" i="58"/>
  <c r="CQ8" i="59"/>
  <c r="CI41" i="59"/>
  <c r="BQ44" i="59"/>
  <c r="AI30" i="59"/>
  <c r="S17" i="59"/>
  <c r="CJ7" i="59"/>
  <c r="G15" i="59"/>
  <c r="G14" i="59"/>
  <c r="N15" i="58"/>
  <c r="G25" i="59"/>
  <c r="AL10" i="59"/>
  <c r="AH30" i="58"/>
  <c r="DI26" i="59"/>
  <c r="I44" i="59"/>
  <c r="DT20" i="59"/>
  <c r="AA45" i="58"/>
  <c r="BT8" i="59"/>
  <c r="W19" i="59"/>
  <c r="BW3" i="59"/>
  <c r="L12" i="59"/>
  <c r="AH42" i="58"/>
  <c r="AH10" i="58"/>
  <c r="AC38" i="58"/>
  <c r="H17" i="59"/>
  <c r="CT3" i="59"/>
  <c r="AF18" i="58"/>
  <c r="CE26" i="59"/>
  <c r="V12" i="58"/>
  <c r="I16" i="58"/>
  <c r="AJ18" i="59"/>
  <c r="D28" i="59"/>
  <c r="AH52" i="58"/>
  <c r="AA27" i="59"/>
  <c r="AO5" i="59"/>
  <c r="AF8" i="58"/>
  <c r="L43" i="58"/>
  <c r="AA24" i="58"/>
  <c r="BY5" i="59"/>
  <c r="X34" i="58"/>
  <c r="AF12" i="58"/>
  <c r="BN11" i="59"/>
  <c r="AH29" i="59"/>
  <c r="W29" i="58"/>
  <c r="AS10" i="59"/>
  <c r="I3" i="58"/>
  <c r="DO15" i="59"/>
  <c r="K34" i="59"/>
  <c r="N27" i="59"/>
  <c r="AP11" i="59"/>
  <c r="AG45" i="58"/>
  <c r="CZ6" i="59"/>
  <c r="F45" i="58"/>
  <c r="DC14" i="59"/>
  <c r="N5" i="58"/>
  <c r="J14" i="58"/>
  <c r="BZ14" i="59"/>
  <c r="AC27" i="58"/>
  <c r="M16" i="59"/>
  <c r="P17" i="59"/>
  <c r="BT10" i="59"/>
  <c r="K16" i="58"/>
  <c r="S36" i="59"/>
  <c r="CF21" i="59"/>
  <c r="AI5" i="59"/>
  <c r="DH9" i="59"/>
  <c r="DJ21" i="59"/>
  <c r="DM25" i="59"/>
  <c r="W3" i="59"/>
  <c r="AG50" i="58"/>
  <c r="J9" i="59"/>
  <c r="K9" i="59"/>
  <c r="Y31" i="58"/>
  <c r="E46" i="58"/>
  <c r="AZ25" i="59"/>
  <c r="U31" i="58"/>
  <c r="AP24" i="59"/>
  <c r="E14" i="59"/>
  <c r="CS6" i="59"/>
  <c r="CU5" i="59"/>
  <c r="CL10" i="59"/>
  <c r="N17" i="59"/>
  <c r="DL5" i="59"/>
  <c r="CL26" i="59"/>
  <c r="W5" i="58"/>
  <c r="R38" i="58"/>
  <c r="CX29" i="59"/>
  <c r="AD30" i="58"/>
  <c r="N25" i="58"/>
  <c r="AB17" i="58"/>
  <c r="V28" i="58"/>
  <c r="BV15" i="59"/>
  <c r="AA31" i="59"/>
  <c r="CA6" i="59"/>
  <c r="AF30" i="58"/>
  <c r="DU14" i="59"/>
  <c r="CU8" i="59"/>
  <c r="AL15" i="59"/>
  <c r="AA25" i="58"/>
  <c r="AN28" i="59"/>
  <c r="C40" i="58"/>
  <c r="AM9" i="59"/>
  <c r="DK21" i="59"/>
  <c r="E40" i="58"/>
  <c r="CQ12" i="59"/>
  <c r="U17" i="59"/>
  <c r="CA26" i="59"/>
  <c r="AE20" i="58"/>
  <c r="AB15" i="59"/>
  <c r="W24" i="58"/>
  <c r="AZ26" i="59"/>
  <c r="DC33" i="59"/>
  <c r="CJ24" i="59"/>
  <c r="X17" i="58"/>
  <c r="I18" i="59"/>
  <c r="Y37" i="58"/>
  <c r="BY15" i="59"/>
  <c r="M5" i="59"/>
  <c r="AG18" i="59"/>
  <c r="DD15" i="59"/>
  <c r="N41" i="58"/>
  <c r="AE13" i="59"/>
  <c r="G47" i="58"/>
  <c r="R9" i="59"/>
  <c r="AC45" i="58"/>
  <c r="N44" i="58"/>
  <c r="Z12" i="58"/>
  <c r="M9" i="58"/>
  <c r="Q51" i="58"/>
  <c r="Q8" i="58"/>
  <c r="BN17" i="59"/>
  <c r="V41" i="58"/>
  <c r="AC6" i="58"/>
  <c r="N16" i="59"/>
  <c r="U4" i="58"/>
  <c r="AE44" i="59"/>
  <c r="O29" i="59"/>
  <c r="CB18" i="59"/>
  <c r="C45" i="58"/>
  <c r="C46" i="58"/>
  <c r="E25" i="58"/>
  <c r="AG24" i="58"/>
  <c r="R30" i="58"/>
  <c r="Q39" i="58"/>
  <c r="D7" i="58"/>
  <c r="U22" i="59"/>
  <c r="AE4" i="58"/>
  <c r="BU3" i="59"/>
  <c r="BC19" i="59"/>
  <c r="AE25" i="58"/>
  <c r="S24" i="58"/>
  <c r="AC43" i="58"/>
  <c r="AW4" i="59"/>
  <c r="T19" i="58"/>
  <c r="DF8" i="59"/>
  <c r="I19" i="58"/>
  <c r="Q23" i="58"/>
  <c r="F47" i="58"/>
  <c r="DM3" i="59"/>
  <c r="H35" i="58"/>
  <c r="B3" i="58"/>
  <c r="AC14" i="59"/>
  <c r="T13" i="58"/>
  <c r="Y5" i="58"/>
  <c r="AC37" i="58"/>
  <c r="E10" i="58"/>
  <c r="DR28" i="59"/>
  <c r="CW15" i="59"/>
  <c r="AZ29" i="59"/>
  <c r="J37" i="59"/>
  <c r="G3" i="58"/>
  <c r="DT26" i="59"/>
  <c r="T14" i="58"/>
  <c r="BR4" i="59"/>
  <c r="DA46" i="59"/>
  <c r="AB14" i="59"/>
  <c r="AC40" i="58"/>
  <c r="AC29" i="58"/>
  <c r="AA29" i="59"/>
  <c r="U9" i="59"/>
  <c r="CU22" i="59"/>
  <c r="CX20" i="59"/>
  <c r="AE20" i="59"/>
  <c r="Q6" i="59"/>
  <c r="W26" i="58"/>
  <c r="G4" i="58"/>
  <c r="CI8" i="59"/>
  <c r="CD5" i="59"/>
  <c r="CF19" i="59"/>
  <c r="I28" i="58"/>
  <c r="U34" i="58"/>
  <c r="CB8" i="59"/>
  <c r="AL9" i="59"/>
  <c r="CZ42" i="59"/>
  <c r="M26" i="59"/>
  <c r="AF4" i="59"/>
  <c r="B4" i="59"/>
  <c r="AA3" i="58"/>
  <c r="E23" i="59"/>
  <c r="AG28" i="58"/>
  <c r="C18" i="58"/>
  <c r="O15" i="59"/>
  <c r="DD9" i="59"/>
  <c r="DI17" i="59"/>
  <c r="DL20" i="59"/>
  <c r="DE20" i="59"/>
  <c r="C19" i="59"/>
  <c r="AB21" i="58"/>
  <c r="AP5" i="59"/>
  <c r="CN19" i="59"/>
  <c r="AA17" i="59"/>
  <c r="U3" i="59"/>
  <c r="AH24" i="58"/>
  <c r="X31" i="58"/>
  <c r="N12" i="58"/>
  <c r="CV8" i="59"/>
  <c r="T21" i="58"/>
  <c r="DL29" i="59"/>
  <c r="D34" i="58"/>
  <c r="Z14" i="59"/>
  <c r="K18" i="58"/>
  <c r="U19" i="58"/>
  <c r="H35" i="59"/>
  <c r="BW5" i="59"/>
  <c r="Q18" i="59"/>
  <c r="BV41" i="59"/>
  <c r="U41" i="58"/>
  <c r="F38" i="58"/>
  <c r="CZ4" i="59"/>
  <c r="DX6" i="59"/>
  <c r="Q14" i="59"/>
  <c r="AB16" i="59"/>
  <c r="N29" i="58"/>
  <c r="DK12" i="59"/>
  <c r="AF31" i="59"/>
  <c r="L47" i="58"/>
  <c r="G32" i="58"/>
  <c r="AH51" i="58"/>
  <c r="BW40" i="59"/>
  <c r="BS8" i="59"/>
  <c r="DA28" i="59"/>
  <c r="H34" i="58"/>
  <c r="AC41" i="58"/>
  <c r="DF4" i="59"/>
  <c r="CW27" i="59"/>
  <c r="G14" i="58"/>
  <c r="Q35" i="58"/>
  <c r="CW14" i="59"/>
  <c r="D17" i="58"/>
  <c r="D47" i="58"/>
  <c r="S22" i="59"/>
  <c r="DU10" i="59"/>
  <c r="H32" i="58"/>
  <c r="AF5" i="59"/>
  <c r="P31" i="59"/>
  <c r="Y12" i="59"/>
  <c r="N5" i="59"/>
  <c r="DF5" i="59"/>
</calcChain>
</file>

<file path=xl/sharedStrings.xml><?xml version="1.0" encoding="utf-8"?>
<sst xmlns="http://schemas.openxmlformats.org/spreadsheetml/2006/main" count="14207" uniqueCount="539">
  <si>
    <t>測定日</t>
  </si>
  <si>
    <t>OW-No.1</t>
  </si>
  <si>
    <t>OW-No.2</t>
  </si>
  <si>
    <t>OW-No.3</t>
  </si>
  <si>
    <t>1A</t>
  </si>
  <si>
    <t>1B</t>
  </si>
  <si>
    <t>1C</t>
  </si>
  <si>
    <t>NSW-1</t>
  </si>
  <si>
    <t>2A</t>
  </si>
  <si>
    <t>2B</t>
  </si>
  <si>
    <t>2C</t>
  </si>
  <si>
    <t>NSW-2</t>
  </si>
  <si>
    <t>3A</t>
  </si>
  <si>
    <t>3B</t>
  </si>
  <si>
    <t>NSW-3</t>
  </si>
  <si>
    <t>測定水位(m)</t>
  </si>
  <si>
    <t>水位なし</t>
  </si>
  <si>
    <t>採水深度</t>
  </si>
  <si>
    <t>8.5m</t>
  </si>
  <si>
    <t>13.5m</t>
  </si>
  <si>
    <t>17.5m</t>
  </si>
  <si>
    <t>23.5m</t>
  </si>
  <si>
    <t>25m</t>
  </si>
  <si>
    <t>27.5m</t>
  </si>
  <si>
    <t>5m</t>
  </si>
  <si>
    <t>9.5m</t>
  </si>
  <si>
    <t>20m</t>
  </si>
  <si>
    <t>22m</t>
  </si>
  <si>
    <t>24m</t>
  </si>
  <si>
    <t>11m</t>
  </si>
  <si>
    <t>26.5m</t>
  </si>
  <si>
    <t>28.5m</t>
  </si>
  <si>
    <t>30.5m</t>
  </si>
  <si>
    <t>塩素濃度（ppm）</t>
  </si>
  <si>
    <t>-</t>
  </si>
  <si>
    <t>電気伝導度（mS/m)</t>
  </si>
  <si>
    <t>－</t>
  </si>
  <si>
    <t>OW-No.4</t>
  </si>
  <si>
    <t>OW-No.5</t>
  </si>
  <si>
    <t>OW-No.6</t>
  </si>
  <si>
    <t>4Y</t>
  </si>
  <si>
    <t>4Z</t>
  </si>
  <si>
    <t>4A</t>
  </si>
  <si>
    <t>4B</t>
  </si>
  <si>
    <t>NSW-4</t>
  </si>
  <si>
    <t>5Z</t>
  </si>
  <si>
    <t>5A</t>
  </si>
  <si>
    <t>5B</t>
  </si>
  <si>
    <t>NSW-5</t>
  </si>
  <si>
    <t>NSW-6</t>
  </si>
  <si>
    <t>U</t>
  </si>
  <si>
    <t>3.5m</t>
  </si>
  <si>
    <t>8m</t>
  </si>
  <si>
    <t>15m</t>
  </si>
  <si>
    <t>22.5m</t>
  </si>
  <si>
    <t>33m</t>
  </si>
  <si>
    <t>34.5m</t>
  </si>
  <si>
    <t>36m</t>
  </si>
  <si>
    <t>7m</t>
  </si>
  <si>
    <t>15.5m</t>
  </si>
  <si>
    <t>30m</t>
  </si>
  <si>
    <t>19.5m</t>
  </si>
  <si>
    <t>OW-No.7</t>
  </si>
  <si>
    <t>OW-No.8</t>
  </si>
  <si>
    <t>OW-No.9</t>
  </si>
  <si>
    <t>7B</t>
  </si>
  <si>
    <t>NSW-7</t>
  </si>
  <si>
    <t>8A</t>
  </si>
  <si>
    <t>8B</t>
  </si>
  <si>
    <t>NSW-8</t>
  </si>
  <si>
    <t>9Y</t>
  </si>
  <si>
    <t>9Z</t>
  </si>
  <si>
    <t>9A</t>
  </si>
  <si>
    <t>9B</t>
  </si>
  <si>
    <t>NSW-9</t>
  </si>
  <si>
    <t>6.5m</t>
  </si>
  <si>
    <t>16.5m</t>
  </si>
  <si>
    <t>18.5m</t>
  </si>
  <si>
    <t>20.5m</t>
  </si>
  <si>
    <t>4m</t>
  </si>
  <si>
    <t>10.5m</t>
  </si>
  <si>
    <t>27m</t>
  </si>
  <si>
    <t>42.5m</t>
  </si>
  <si>
    <t>53m</t>
  </si>
  <si>
    <t>55m</t>
  </si>
  <si>
    <t>57m</t>
  </si>
  <si>
    <t>OW-No.10</t>
  </si>
  <si>
    <t>OW-No.11</t>
  </si>
  <si>
    <t>OW-No.12</t>
  </si>
  <si>
    <t>10Z</t>
  </si>
  <si>
    <t>10A</t>
  </si>
  <si>
    <t>10B</t>
  </si>
  <si>
    <t>NSW-10</t>
  </si>
  <si>
    <t>11Z</t>
  </si>
  <si>
    <t>11A</t>
  </si>
  <si>
    <t>11B</t>
  </si>
  <si>
    <t>NSW-11</t>
  </si>
  <si>
    <t>12B</t>
  </si>
  <si>
    <t>12C</t>
  </si>
  <si>
    <t>NSW-12</t>
  </si>
  <si>
    <t>13m</t>
  </si>
  <si>
    <t>21.5m</t>
  </si>
  <si>
    <t>28m</t>
  </si>
  <si>
    <t>39m</t>
  </si>
  <si>
    <t>41m</t>
  </si>
  <si>
    <t>17m</t>
  </si>
  <si>
    <t>38.5m</t>
  </si>
  <si>
    <t>3m</t>
  </si>
  <si>
    <t>12m</t>
  </si>
  <si>
    <t>14.5m</t>
  </si>
  <si>
    <t>OW-No.13</t>
  </si>
  <si>
    <t>13A</t>
  </si>
  <si>
    <t>13B</t>
  </si>
  <si>
    <t>13C</t>
  </si>
  <si>
    <t>13D</t>
  </si>
  <si>
    <t>13E</t>
  </si>
  <si>
    <t>NSW-13</t>
  </si>
  <si>
    <t>RSW-13</t>
  </si>
  <si>
    <t>19m</t>
  </si>
  <si>
    <t>25.5m</t>
  </si>
  <si>
    <t>37.5m</t>
  </si>
  <si>
    <t>40.5m</t>
  </si>
  <si>
    <t>65m</t>
  </si>
  <si>
    <t>69m</t>
  </si>
  <si>
    <t>73m</t>
  </si>
  <si>
    <t>OW-No.14</t>
  </si>
  <si>
    <t>OW-No.15</t>
  </si>
  <si>
    <t>14A</t>
  </si>
  <si>
    <t>14B</t>
  </si>
  <si>
    <t>14C</t>
  </si>
  <si>
    <t>14D</t>
  </si>
  <si>
    <t>14E</t>
  </si>
  <si>
    <t>NSW-14</t>
  </si>
  <si>
    <t>15A</t>
  </si>
  <si>
    <t>15B</t>
  </si>
  <si>
    <t>NSW-15</t>
  </si>
  <si>
    <t>14m</t>
  </si>
  <si>
    <t>26m</t>
  </si>
  <si>
    <t>35m</t>
  </si>
  <si>
    <t>37m</t>
  </si>
  <si>
    <t>10m</t>
  </si>
  <si>
    <t>21m</t>
  </si>
  <si>
    <t>23m</t>
  </si>
  <si>
    <t>OW-No.16</t>
  </si>
  <si>
    <t>既存観測井</t>
  </si>
  <si>
    <t>16B</t>
  </si>
  <si>
    <t>NSW-16</t>
  </si>
  <si>
    <t>No.2</t>
  </si>
  <si>
    <t>No.4</t>
  </si>
  <si>
    <t>18m</t>
  </si>
  <si>
    <t>測定水位(m)</t>
    <phoneticPr fontId="2"/>
  </si>
  <si>
    <t>26.5m</t>
    <phoneticPr fontId="2"/>
  </si>
  <si>
    <t>施錠されていたため未観測</t>
    <rPh sb="0" eb="2">
      <t>セジョウ</t>
    </rPh>
    <rPh sb="9" eb="12">
      <t>ミカンソク</t>
    </rPh>
    <phoneticPr fontId="2"/>
  </si>
  <si>
    <t>測定水位(m)</t>
    <phoneticPr fontId="2"/>
  </si>
  <si>
    <t>26.5m</t>
    <phoneticPr fontId="2"/>
  </si>
  <si>
    <t>25m</t>
    <phoneticPr fontId="2"/>
  </si>
  <si>
    <t>測定水位(m)</t>
    <phoneticPr fontId="2"/>
  </si>
  <si>
    <t>26.5m</t>
    <phoneticPr fontId="2"/>
  </si>
  <si>
    <t>-</t>
    <phoneticPr fontId="2"/>
  </si>
  <si>
    <t>25m</t>
    <phoneticPr fontId="2"/>
  </si>
  <si>
    <t>26.5m</t>
    <phoneticPr fontId="2"/>
  </si>
  <si>
    <t>-</t>
    <phoneticPr fontId="2"/>
  </si>
  <si>
    <t>25m</t>
    <phoneticPr fontId="2"/>
  </si>
  <si>
    <t>-</t>
    <phoneticPr fontId="2"/>
  </si>
  <si>
    <t>-</t>
    <phoneticPr fontId="2"/>
  </si>
  <si>
    <t>鍵が開いておらず</t>
    <rPh sb="0" eb="1">
      <t>カギ</t>
    </rPh>
    <rPh sb="2" eb="3">
      <t>ア</t>
    </rPh>
    <phoneticPr fontId="2"/>
  </si>
  <si>
    <t>-</t>
    <phoneticPr fontId="2"/>
  </si>
  <si>
    <t>-</t>
    <phoneticPr fontId="2"/>
  </si>
  <si>
    <t>.</t>
    <phoneticPr fontId="2"/>
  </si>
  <si>
    <t>.</t>
    <phoneticPr fontId="2"/>
  </si>
  <si>
    <t>測定水位(m)</t>
    <phoneticPr fontId="2"/>
  </si>
  <si>
    <t>26.5m</t>
    <phoneticPr fontId="2"/>
  </si>
  <si>
    <t>-</t>
    <phoneticPr fontId="2"/>
  </si>
  <si>
    <t>25m</t>
    <phoneticPr fontId="2"/>
  </si>
  <si>
    <t>26.5m</t>
    <phoneticPr fontId="2"/>
  </si>
  <si>
    <t>-</t>
    <phoneticPr fontId="2"/>
  </si>
  <si>
    <t>25m</t>
    <phoneticPr fontId="2"/>
  </si>
  <si>
    <t>測定水位(m)</t>
    <phoneticPr fontId="2"/>
  </si>
  <si>
    <t>26.5m</t>
    <phoneticPr fontId="2"/>
  </si>
  <si>
    <t>-</t>
    <phoneticPr fontId="2"/>
  </si>
  <si>
    <t>25m</t>
    <phoneticPr fontId="2"/>
  </si>
  <si>
    <t>.</t>
    <phoneticPr fontId="2"/>
  </si>
  <si>
    <t>測定水位(m)</t>
    <phoneticPr fontId="2"/>
  </si>
  <si>
    <t>26.5m</t>
    <phoneticPr fontId="2"/>
  </si>
  <si>
    <t>-</t>
    <phoneticPr fontId="2"/>
  </si>
  <si>
    <t>25m</t>
    <phoneticPr fontId="2"/>
  </si>
  <si>
    <t>22m</t>
    <phoneticPr fontId="2"/>
  </si>
  <si>
    <t>4m</t>
    <phoneticPr fontId="2"/>
  </si>
  <si>
    <t>10.5m</t>
    <phoneticPr fontId="2"/>
  </si>
  <si>
    <t>20m</t>
    <phoneticPr fontId="2"/>
  </si>
  <si>
    <t>.</t>
    <phoneticPr fontId="2"/>
  </si>
  <si>
    <t>測定水位(m)</t>
    <phoneticPr fontId="2"/>
  </si>
  <si>
    <t>26.5m</t>
    <phoneticPr fontId="2"/>
  </si>
  <si>
    <t>-</t>
    <phoneticPr fontId="2"/>
  </si>
  <si>
    <t>4m</t>
    <phoneticPr fontId="2"/>
  </si>
  <si>
    <t>10.5m</t>
    <phoneticPr fontId="2"/>
  </si>
  <si>
    <t>20m</t>
    <phoneticPr fontId="2"/>
  </si>
  <si>
    <t>22m</t>
    <phoneticPr fontId="2"/>
  </si>
  <si>
    <t>25m</t>
    <phoneticPr fontId="2"/>
  </si>
  <si>
    <t>21.5m</t>
    <phoneticPr fontId="2"/>
  </si>
  <si>
    <t>23.5m</t>
    <phoneticPr fontId="2"/>
  </si>
  <si>
    <t>27m</t>
    <phoneticPr fontId="2"/>
  </si>
  <si>
    <t>34m</t>
    <phoneticPr fontId="2"/>
  </si>
  <si>
    <t>36m</t>
    <phoneticPr fontId="2"/>
  </si>
  <si>
    <t>38m</t>
    <phoneticPr fontId="2"/>
  </si>
  <si>
    <t>11.5m</t>
    <phoneticPr fontId="2"/>
  </si>
  <si>
    <t>15m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</si>
  <si>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</si>
  <si>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</si>
  <si>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</si>
  <si>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</si>
  <si>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</si>
  <si>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</si>
  <si>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</si>
  <si>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</si>
  <si>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</si>
  <si>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.</t>
    <phoneticPr fontId="2"/>
  </si>
  <si>
    <t>測定水位(m)</t>
    <phoneticPr fontId="2"/>
  </si>
  <si>
    <t>26.5m</t>
    <phoneticPr fontId="2"/>
  </si>
  <si>
    <t>-</t>
    <phoneticPr fontId="2"/>
  </si>
  <si>
    <t>4m</t>
    <phoneticPr fontId="2"/>
  </si>
  <si>
    <t>10.5m</t>
    <phoneticPr fontId="2"/>
  </si>
  <si>
    <t>20m</t>
    <phoneticPr fontId="2"/>
  </si>
  <si>
    <t>22m</t>
    <phoneticPr fontId="2"/>
  </si>
  <si>
    <t>11.5m</t>
    <phoneticPr fontId="2"/>
  </si>
  <si>
    <t>15m</t>
    <phoneticPr fontId="2"/>
  </si>
  <si>
    <t>21.5m</t>
    <phoneticPr fontId="2"/>
  </si>
  <si>
    <t>23.5m</t>
    <phoneticPr fontId="2"/>
  </si>
  <si>
    <t>27m</t>
    <phoneticPr fontId="2"/>
  </si>
  <si>
    <t>34m</t>
    <phoneticPr fontId="2"/>
  </si>
  <si>
    <t>36m</t>
    <phoneticPr fontId="2"/>
  </si>
  <si>
    <t>38m</t>
    <phoneticPr fontId="2"/>
  </si>
  <si>
    <t>25m</t>
    <phoneticPr fontId="2"/>
  </si>
  <si>
    <t>.</t>
    <phoneticPr fontId="2"/>
  </si>
  <si>
    <t>測定水位(m)</t>
    <phoneticPr fontId="2"/>
  </si>
  <si>
    <t>26.5m</t>
    <phoneticPr fontId="2"/>
  </si>
  <si>
    <t>-</t>
    <phoneticPr fontId="2"/>
  </si>
  <si>
    <t>4m</t>
    <phoneticPr fontId="2"/>
  </si>
  <si>
    <t>10.5m</t>
    <phoneticPr fontId="2"/>
  </si>
  <si>
    <t>20m</t>
    <phoneticPr fontId="2"/>
  </si>
  <si>
    <t>22m</t>
    <phoneticPr fontId="2"/>
  </si>
  <si>
    <t>11.5m</t>
    <phoneticPr fontId="2"/>
  </si>
  <si>
    <t>15m</t>
    <phoneticPr fontId="2"/>
  </si>
  <si>
    <t>21.5m</t>
    <phoneticPr fontId="2"/>
  </si>
  <si>
    <t>23.5m</t>
    <phoneticPr fontId="2"/>
  </si>
  <si>
    <t>27m</t>
    <phoneticPr fontId="2"/>
  </si>
  <si>
    <t>34m</t>
    <phoneticPr fontId="2"/>
  </si>
  <si>
    <t>36m</t>
    <phoneticPr fontId="2"/>
  </si>
  <si>
    <t>38m</t>
    <phoneticPr fontId="2"/>
  </si>
  <si>
    <t>25m</t>
    <phoneticPr fontId="2"/>
  </si>
  <si>
    <t>.</t>
    <phoneticPr fontId="2"/>
  </si>
  <si>
    <t>測定水位(m)</t>
    <phoneticPr fontId="2"/>
  </si>
  <si>
    <t>26.5m</t>
    <phoneticPr fontId="2"/>
  </si>
  <si>
    <t>-</t>
    <phoneticPr fontId="2"/>
  </si>
  <si>
    <t>4m</t>
    <phoneticPr fontId="2"/>
  </si>
  <si>
    <t>10.5m</t>
    <phoneticPr fontId="2"/>
  </si>
  <si>
    <t>20m</t>
    <phoneticPr fontId="2"/>
  </si>
  <si>
    <t>22m</t>
    <phoneticPr fontId="2"/>
  </si>
  <si>
    <t>11.5m</t>
    <phoneticPr fontId="2"/>
  </si>
  <si>
    <t>15m</t>
    <phoneticPr fontId="2"/>
  </si>
  <si>
    <t>21.5m</t>
    <phoneticPr fontId="2"/>
  </si>
  <si>
    <t>23.5m</t>
    <phoneticPr fontId="2"/>
  </si>
  <si>
    <t>27m</t>
    <phoneticPr fontId="2"/>
  </si>
  <si>
    <t>34m</t>
    <phoneticPr fontId="2"/>
  </si>
  <si>
    <t>36m</t>
    <phoneticPr fontId="2"/>
  </si>
  <si>
    <t>38m</t>
    <phoneticPr fontId="2"/>
  </si>
  <si>
    <t>25m</t>
    <phoneticPr fontId="2"/>
  </si>
  <si>
    <t>.</t>
  </si>
  <si>
    <t>11.5m</t>
  </si>
  <si>
    <t>34m</t>
  </si>
  <si>
    <t>38m</t>
  </si>
  <si>
    <t>.</t>
    <phoneticPr fontId="2"/>
  </si>
  <si>
    <t>測定水位(m)</t>
    <phoneticPr fontId="2"/>
  </si>
  <si>
    <t>26.5m</t>
    <phoneticPr fontId="2"/>
  </si>
  <si>
    <t>-</t>
    <phoneticPr fontId="2"/>
  </si>
  <si>
    <t>4m</t>
    <phoneticPr fontId="2"/>
  </si>
  <si>
    <t>10.5m</t>
    <phoneticPr fontId="2"/>
  </si>
  <si>
    <t>20m</t>
    <phoneticPr fontId="2"/>
  </si>
  <si>
    <t>22m</t>
    <phoneticPr fontId="2"/>
  </si>
  <si>
    <t>11.5m</t>
    <phoneticPr fontId="2"/>
  </si>
  <si>
    <t>15m</t>
    <phoneticPr fontId="2"/>
  </si>
  <si>
    <t>21.5m</t>
    <phoneticPr fontId="2"/>
  </si>
  <si>
    <t>23.5m</t>
    <phoneticPr fontId="2"/>
  </si>
  <si>
    <t>27m</t>
    <phoneticPr fontId="2"/>
  </si>
  <si>
    <t>34m</t>
    <phoneticPr fontId="2"/>
  </si>
  <si>
    <t>36m</t>
    <phoneticPr fontId="2"/>
  </si>
  <si>
    <t>38m</t>
    <phoneticPr fontId="2"/>
  </si>
  <si>
    <t>25m</t>
    <phoneticPr fontId="2"/>
  </si>
  <si>
    <t>OW-No.10</t>
    <phoneticPr fontId="2"/>
  </si>
  <si>
    <t>測定水位(m)</t>
    <phoneticPr fontId="2"/>
  </si>
  <si>
    <t>26.5m</t>
    <phoneticPr fontId="2"/>
  </si>
  <si>
    <t>-</t>
    <phoneticPr fontId="2"/>
  </si>
  <si>
    <t>4m</t>
    <phoneticPr fontId="2"/>
  </si>
  <si>
    <t>10.5m</t>
    <phoneticPr fontId="2"/>
  </si>
  <si>
    <t>20m</t>
    <phoneticPr fontId="2"/>
  </si>
  <si>
    <t>22m</t>
    <phoneticPr fontId="2"/>
  </si>
  <si>
    <t>OW-No.10</t>
    <phoneticPr fontId="2"/>
  </si>
  <si>
    <t>-</t>
    <phoneticPr fontId="2"/>
  </si>
  <si>
    <t>-</t>
    <phoneticPr fontId="2"/>
  </si>
  <si>
    <t>11.5m</t>
    <phoneticPr fontId="2"/>
  </si>
  <si>
    <t>15m</t>
    <phoneticPr fontId="2"/>
  </si>
  <si>
    <t>21.5m</t>
    <phoneticPr fontId="2"/>
  </si>
  <si>
    <t>23.5m</t>
    <phoneticPr fontId="2"/>
  </si>
  <si>
    <t>27m</t>
    <phoneticPr fontId="2"/>
  </si>
  <si>
    <t>34m</t>
    <phoneticPr fontId="2"/>
  </si>
  <si>
    <t>36m</t>
    <phoneticPr fontId="2"/>
  </si>
  <si>
    <t>38m</t>
    <phoneticPr fontId="2"/>
  </si>
  <si>
    <t>25m</t>
    <phoneticPr fontId="2"/>
  </si>
  <si>
    <t>測定水位(m)</t>
    <phoneticPr fontId="2"/>
  </si>
  <si>
    <t>26.5m</t>
    <phoneticPr fontId="2"/>
  </si>
  <si>
    <t>-</t>
    <phoneticPr fontId="2"/>
  </si>
  <si>
    <t>4m</t>
    <phoneticPr fontId="2"/>
  </si>
  <si>
    <t>10.5m</t>
    <phoneticPr fontId="2"/>
  </si>
  <si>
    <t>20m</t>
    <phoneticPr fontId="2"/>
  </si>
  <si>
    <t>22m</t>
    <phoneticPr fontId="2"/>
  </si>
  <si>
    <t>OW-No.10</t>
    <phoneticPr fontId="2"/>
  </si>
  <si>
    <t>-</t>
    <phoneticPr fontId="2"/>
  </si>
  <si>
    <t>-</t>
    <phoneticPr fontId="2"/>
  </si>
  <si>
    <t>11.5m</t>
    <phoneticPr fontId="2"/>
  </si>
  <si>
    <t>15m</t>
    <phoneticPr fontId="2"/>
  </si>
  <si>
    <t>21.5m</t>
    <phoneticPr fontId="2"/>
  </si>
  <si>
    <t>23.5m</t>
    <phoneticPr fontId="2"/>
  </si>
  <si>
    <t>27m</t>
    <phoneticPr fontId="2"/>
  </si>
  <si>
    <t>34m</t>
    <phoneticPr fontId="2"/>
  </si>
  <si>
    <t>36m</t>
    <phoneticPr fontId="2"/>
  </si>
  <si>
    <t>38m</t>
    <phoneticPr fontId="2"/>
  </si>
  <si>
    <t>25m</t>
    <phoneticPr fontId="2"/>
  </si>
  <si>
    <t>測定水位(m)</t>
    <phoneticPr fontId="2"/>
  </si>
  <si>
    <t>26.5m</t>
    <phoneticPr fontId="2"/>
  </si>
  <si>
    <t>-</t>
    <phoneticPr fontId="2"/>
  </si>
  <si>
    <t>4m</t>
    <phoneticPr fontId="2"/>
  </si>
  <si>
    <t>10.5m</t>
    <phoneticPr fontId="2"/>
  </si>
  <si>
    <t>20m</t>
    <phoneticPr fontId="2"/>
  </si>
  <si>
    <t>22m</t>
    <phoneticPr fontId="2"/>
  </si>
  <si>
    <t>OW-No.10</t>
    <phoneticPr fontId="2"/>
  </si>
  <si>
    <t>-</t>
    <phoneticPr fontId="2"/>
  </si>
  <si>
    <t>-</t>
    <phoneticPr fontId="2"/>
  </si>
  <si>
    <t>11.5m</t>
    <phoneticPr fontId="2"/>
  </si>
  <si>
    <t>15m</t>
    <phoneticPr fontId="2"/>
  </si>
  <si>
    <t>21.5m</t>
    <phoneticPr fontId="2"/>
  </si>
  <si>
    <t>23.5m</t>
    <phoneticPr fontId="2"/>
  </si>
  <si>
    <t>27m</t>
    <phoneticPr fontId="2"/>
  </si>
  <si>
    <t>34m</t>
    <phoneticPr fontId="2"/>
  </si>
  <si>
    <t>36m</t>
    <phoneticPr fontId="2"/>
  </si>
  <si>
    <t>38m</t>
    <phoneticPr fontId="2"/>
  </si>
  <si>
    <t>25m</t>
    <phoneticPr fontId="2"/>
  </si>
  <si>
    <t>測定水位(m)</t>
    <phoneticPr fontId="2"/>
  </si>
  <si>
    <t>26.5m</t>
    <phoneticPr fontId="2"/>
  </si>
  <si>
    <t>-</t>
    <phoneticPr fontId="2"/>
  </si>
  <si>
    <t>4m</t>
    <phoneticPr fontId="2"/>
  </si>
  <si>
    <t>10.5m</t>
    <phoneticPr fontId="2"/>
  </si>
  <si>
    <t>20m</t>
    <phoneticPr fontId="2"/>
  </si>
  <si>
    <t>22m</t>
    <phoneticPr fontId="2"/>
  </si>
  <si>
    <t>OW-No.10</t>
    <phoneticPr fontId="2"/>
  </si>
  <si>
    <t>-</t>
    <phoneticPr fontId="2"/>
  </si>
  <si>
    <t>-</t>
    <phoneticPr fontId="2"/>
  </si>
  <si>
    <t>11.5m</t>
    <phoneticPr fontId="2"/>
  </si>
  <si>
    <t>15m</t>
    <phoneticPr fontId="2"/>
  </si>
  <si>
    <t>21.5m</t>
    <phoneticPr fontId="2"/>
  </si>
  <si>
    <t>23.5m</t>
    <phoneticPr fontId="2"/>
  </si>
  <si>
    <t>27m</t>
    <phoneticPr fontId="2"/>
  </si>
  <si>
    <t>34m</t>
    <phoneticPr fontId="2"/>
  </si>
  <si>
    <t>36m</t>
    <phoneticPr fontId="2"/>
  </si>
  <si>
    <t>38m</t>
    <phoneticPr fontId="2"/>
  </si>
  <si>
    <t>25m</t>
    <phoneticPr fontId="2"/>
  </si>
  <si>
    <t>-</t>
    <phoneticPr fontId="2"/>
  </si>
  <si>
    <t>26.5m</t>
    <phoneticPr fontId="2"/>
  </si>
  <si>
    <t>-</t>
    <phoneticPr fontId="2"/>
  </si>
  <si>
    <t>25m</t>
    <phoneticPr fontId="2"/>
  </si>
  <si>
    <t>測定水位(m)</t>
    <phoneticPr fontId="2"/>
  </si>
  <si>
    <t>4m</t>
    <phoneticPr fontId="2"/>
  </si>
  <si>
    <t>10.5m</t>
    <phoneticPr fontId="2"/>
  </si>
  <si>
    <t>20m</t>
    <phoneticPr fontId="2"/>
  </si>
  <si>
    <t>22m</t>
    <phoneticPr fontId="2"/>
  </si>
  <si>
    <t>OW-No.10</t>
    <phoneticPr fontId="2"/>
  </si>
  <si>
    <t>-</t>
    <phoneticPr fontId="2"/>
  </si>
  <si>
    <t>-</t>
    <phoneticPr fontId="2"/>
  </si>
  <si>
    <t>11.5m</t>
    <phoneticPr fontId="2"/>
  </si>
  <si>
    <t>15m</t>
    <phoneticPr fontId="2"/>
  </si>
  <si>
    <t>21.5m</t>
    <phoneticPr fontId="2"/>
  </si>
  <si>
    <t>23.5m</t>
    <phoneticPr fontId="2"/>
  </si>
  <si>
    <t>27m</t>
    <phoneticPr fontId="2"/>
  </si>
  <si>
    <t>34m</t>
    <phoneticPr fontId="2"/>
  </si>
  <si>
    <t>36m</t>
    <phoneticPr fontId="2"/>
  </si>
  <si>
    <t>38m</t>
    <phoneticPr fontId="2"/>
  </si>
  <si>
    <t>水位（T.P.ｍ）</t>
    <rPh sb="0" eb="2">
      <t>スイイ</t>
    </rPh>
    <phoneticPr fontId="2"/>
  </si>
  <si>
    <t>塩素イオン濃度(mg/L)</t>
    <rPh sb="0" eb="2">
      <t>エンソ</t>
    </rPh>
    <rPh sb="5" eb="7">
      <t>ノウド</t>
    </rPh>
    <phoneticPr fontId="2"/>
  </si>
  <si>
    <t>地点No.</t>
  </si>
  <si>
    <t>観測井No.</t>
  </si>
  <si>
    <t>管頭標高(m)</t>
  </si>
  <si>
    <t>日付</t>
    <rPh sb="0" eb="2">
      <t>ヒヅケ</t>
    </rPh>
    <phoneticPr fontId="2"/>
  </si>
  <si>
    <t>NSW-No.1</t>
    <phoneticPr fontId="2"/>
  </si>
  <si>
    <t>NSW-No.2</t>
  </si>
  <si>
    <t>NSW-No.3</t>
  </si>
  <si>
    <t>NSW-No.4</t>
  </si>
  <si>
    <t>NSW-No.5</t>
  </si>
  <si>
    <t>NSW-No.6</t>
  </si>
  <si>
    <t>NSW-No.7</t>
  </si>
  <si>
    <t>NSW-No.8</t>
  </si>
  <si>
    <t>NSW-No.9</t>
  </si>
  <si>
    <t>NSW-No.10</t>
  </si>
  <si>
    <t>NSW-No.11</t>
  </si>
  <si>
    <t>NSW-No.12</t>
  </si>
  <si>
    <t>NSW-No.13</t>
  </si>
  <si>
    <t>NSW-No.14</t>
  </si>
  <si>
    <t>NSW-No.15</t>
  </si>
  <si>
    <t>NSW-No.16</t>
  </si>
  <si>
    <t>1月4日</t>
  </si>
  <si>
    <t>OW-No.1A</t>
  </si>
  <si>
    <t>OW-No.1B</t>
  </si>
  <si>
    <t>OW-No.1C</t>
  </si>
  <si>
    <t>OW-No.1NSW</t>
  </si>
  <si>
    <t>OW-No.2A</t>
  </si>
  <si>
    <t>OW-No.2B</t>
  </si>
  <si>
    <t>OW-No.2C</t>
  </si>
  <si>
    <t>OW-No.2NSW</t>
  </si>
  <si>
    <t>OW-No.3A</t>
  </si>
  <si>
    <t>OW-No.3B</t>
  </si>
  <si>
    <t>OW-No.3NSW</t>
  </si>
  <si>
    <t>OW-No.4Y</t>
  </si>
  <si>
    <t>OW-No.4Z</t>
  </si>
  <si>
    <t>OW-No.4A</t>
  </si>
  <si>
    <t>OW-No.4B</t>
  </si>
  <si>
    <t>OW-No.4NSW</t>
  </si>
  <si>
    <t>OW-No.5Z</t>
  </si>
  <si>
    <t>OW-No.5A</t>
  </si>
  <si>
    <t>OW-No.5B</t>
  </si>
  <si>
    <t>OW-No.5NSW</t>
  </si>
  <si>
    <t>OW-No.6U</t>
  </si>
  <si>
    <t>OW-No.6NSW</t>
  </si>
  <si>
    <t>OW-No.7B</t>
  </si>
  <si>
    <t>OW-No.7NSW</t>
  </si>
  <si>
    <t>OW-No.8A</t>
  </si>
  <si>
    <t>OW-No.8B</t>
  </si>
  <si>
    <t>OW-No.8NSW</t>
  </si>
  <si>
    <t>OW-No.9Y</t>
  </si>
  <si>
    <t>OW-No.9Z</t>
  </si>
  <si>
    <t>OW-No.9A</t>
  </si>
  <si>
    <t>OW-No.9B</t>
  </si>
  <si>
    <t>OW-No.9NSW</t>
  </si>
  <si>
    <t>OW-No.10Z</t>
  </si>
  <si>
    <t>OW-No.10A</t>
  </si>
  <si>
    <t>OW-No.10B</t>
  </si>
  <si>
    <t>OW-No.10NSW</t>
  </si>
  <si>
    <t>OW-No.11Z</t>
  </si>
  <si>
    <t>OW-No.11A</t>
  </si>
  <si>
    <t>OW-No.11B</t>
  </si>
  <si>
    <t>OW-No.11NSW</t>
  </si>
  <si>
    <t>OW-No.12B</t>
  </si>
  <si>
    <t>OW-No.12C</t>
  </si>
  <si>
    <t>OW-No.12NSW</t>
  </si>
  <si>
    <t>OW-No.13A</t>
  </si>
  <si>
    <t>OW-No.13B</t>
  </si>
  <si>
    <t>OW-No.13C</t>
  </si>
  <si>
    <t>OW-No.13D</t>
  </si>
  <si>
    <t>OW-No.13E</t>
  </si>
  <si>
    <t>OW-No.13NSW</t>
  </si>
  <si>
    <t>RSW 13</t>
  </si>
  <si>
    <t>OW-No.14A</t>
  </si>
  <si>
    <t>OW-No.14B</t>
  </si>
  <si>
    <t>OW-No.14C</t>
  </si>
  <si>
    <t>最深部が観測できないため、2番目に深い部分にて観測</t>
    <rPh sb="0" eb="3">
      <t>サイシンブ</t>
    </rPh>
    <rPh sb="4" eb="6">
      <t>カンソク</t>
    </rPh>
    <rPh sb="14" eb="16">
      <t>バンメ</t>
    </rPh>
    <rPh sb="17" eb="18">
      <t>フカ</t>
    </rPh>
    <rPh sb="19" eb="21">
      <t>ブブン</t>
    </rPh>
    <rPh sb="23" eb="25">
      <t>カンソク</t>
    </rPh>
    <phoneticPr fontId="2"/>
  </si>
  <si>
    <t>OW-No.14D</t>
  </si>
  <si>
    <t>OW-No.14E</t>
  </si>
  <si>
    <t>OW-No.14NSW</t>
  </si>
  <si>
    <t>OW-No.15A</t>
  </si>
  <si>
    <t>OW-No.15B</t>
  </si>
  <si>
    <t>OW-No.15NSW</t>
  </si>
  <si>
    <t>OW-No.16B</t>
  </si>
  <si>
    <t>OW-No.16NSW</t>
  </si>
  <si>
    <t>既存観測井戸No.2</t>
  </si>
  <si>
    <t>既存観測井戸No.4</t>
  </si>
  <si>
    <t>NSW-No.1</t>
    <phoneticPr fontId="2"/>
  </si>
  <si>
    <t>既存観測井No.2</t>
    <phoneticPr fontId="2"/>
  </si>
  <si>
    <t>既存観測井No.4</t>
    <phoneticPr fontId="2"/>
  </si>
  <si>
    <t>2012年</t>
    <phoneticPr fontId="2"/>
  </si>
  <si>
    <t>1月11日</t>
  </si>
  <si>
    <t>1月16日</t>
  </si>
  <si>
    <t>1月23日</t>
  </si>
  <si>
    <t>1月30日</t>
  </si>
  <si>
    <t>2月6日</t>
  </si>
  <si>
    <t>2月13日</t>
  </si>
  <si>
    <t>2月20日</t>
  </si>
  <si>
    <t>2月27日</t>
  </si>
  <si>
    <t>3月5日</t>
  </si>
  <si>
    <t>3月12日</t>
  </si>
  <si>
    <t>3月19日</t>
  </si>
  <si>
    <t>3月26日</t>
  </si>
  <si>
    <t>4月2日</t>
  </si>
  <si>
    <t>4月9日</t>
  </si>
  <si>
    <t>4月17日</t>
  </si>
  <si>
    <t>4月23日</t>
  </si>
  <si>
    <t>5月1日</t>
  </si>
  <si>
    <t>5月7日</t>
  </si>
  <si>
    <t>5月16日</t>
  </si>
  <si>
    <t>5月21日</t>
  </si>
  <si>
    <t>5月28日</t>
  </si>
  <si>
    <t>6月4日</t>
  </si>
  <si>
    <t>6月12日</t>
  </si>
  <si>
    <t>6月18日</t>
  </si>
  <si>
    <t>6月25日</t>
  </si>
  <si>
    <t>7月2日</t>
  </si>
  <si>
    <t>7月9日</t>
  </si>
  <si>
    <t>7月17日</t>
  </si>
  <si>
    <t>7月23日</t>
  </si>
  <si>
    <t>7月30日</t>
  </si>
  <si>
    <t>8月6日</t>
  </si>
  <si>
    <t>8月13日</t>
  </si>
  <si>
    <t>8月20日</t>
  </si>
  <si>
    <t>8月27日</t>
  </si>
  <si>
    <t>9月3日</t>
  </si>
  <si>
    <t>9月10日</t>
  </si>
  <si>
    <t>9月18日</t>
  </si>
  <si>
    <t>9月24日</t>
  </si>
  <si>
    <t>10月1日</t>
  </si>
  <si>
    <t>10月9日</t>
  </si>
  <si>
    <t>10月15日</t>
  </si>
  <si>
    <t>10月23日</t>
  </si>
  <si>
    <t>10月30日</t>
  </si>
  <si>
    <t>11月5日</t>
  </si>
  <si>
    <t>11月12日</t>
  </si>
  <si>
    <t>11月19日</t>
  </si>
  <si>
    <t>11月26日</t>
  </si>
  <si>
    <t>12月3日</t>
  </si>
  <si>
    <t>12月10日</t>
  </si>
  <si>
    <t>12月17日</t>
    <phoneticPr fontId="2"/>
  </si>
  <si>
    <t>12月25日</t>
    <phoneticPr fontId="2"/>
  </si>
  <si>
    <t>2012年</t>
    <phoneticPr fontId="2"/>
  </si>
  <si>
    <t>*8月6日からNSW-No.13工事作業により観測不可能</t>
    <rPh sb="16" eb="18">
      <t>コウジ</t>
    </rPh>
    <rPh sb="18" eb="20">
      <t>サギョウ</t>
    </rPh>
    <rPh sb="23" eb="25">
      <t>カンソク</t>
    </rPh>
    <rPh sb="25" eb="28">
      <t>フカノウ</t>
    </rPh>
    <phoneticPr fontId="2"/>
  </si>
  <si>
    <t>*9月4日からNSW-No.14工事作業により観測不可能</t>
    <rPh sb="18" eb="20">
      <t>サギョウ</t>
    </rPh>
    <rPh sb="23" eb="25">
      <t>カンソク</t>
    </rPh>
    <rPh sb="25" eb="28">
      <t>フカノウ</t>
    </rPh>
    <phoneticPr fontId="2"/>
  </si>
  <si>
    <t>*11月5日9A、11B臭いがきつくなる</t>
    <rPh sb="3" eb="4">
      <t>ツキ</t>
    </rPh>
    <rPh sb="5" eb="6">
      <t>ニチ</t>
    </rPh>
    <rPh sb="12" eb="13">
      <t>ニオ</t>
    </rPh>
    <phoneticPr fontId="2"/>
  </si>
  <si>
    <t>*9月10日全体的に水位が下降、特にOW-No.5Yは水位が無くなる</t>
    <rPh sb="2" eb="3">
      <t>ツキ</t>
    </rPh>
    <rPh sb="5" eb="6">
      <t>ニチ</t>
    </rPh>
    <phoneticPr fontId="2"/>
  </si>
  <si>
    <t>*9月4日からNSW-No.14工事作業により観測不可能</t>
    <phoneticPr fontId="2"/>
  </si>
  <si>
    <t>*8月9日から計器故障により電気伝導度が測定できず</t>
    <phoneticPr fontId="2"/>
  </si>
  <si>
    <t>*8月9日から計器故障により電気伝導度が測定できず</t>
    <rPh sb="2" eb="3">
      <t>ガツ</t>
    </rPh>
    <rPh sb="4" eb="5">
      <t>カ</t>
    </rPh>
    <rPh sb="7" eb="9">
      <t>ケイキ</t>
    </rPh>
    <rPh sb="9" eb="11">
      <t>コショウ</t>
    </rPh>
    <rPh sb="14" eb="16">
      <t>デンキ</t>
    </rPh>
    <rPh sb="16" eb="18">
      <t>デンドウ</t>
    </rPh>
    <rPh sb="18" eb="19">
      <t>ド</t>
    </rPh>
    <rPh sb="20" eb="22">
      <t>ソクテイ</t>
    </rPh>
    <phoneticPr fontId="2"/>
  </si>
  <si>
    <t>水位なし</t>
    <phoneticPr fontId="2"/>
  </si>
  <si>
    <t>水位なし</t>
    <phoneticPr fontId="2"/>
  </si>
  <si>
    <t>水位なし</t>
    <phoneticPr fontId="2"/>
  </si>
  <si>
    <t>水位なし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</si>
</sst>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&quot;月&quot;d&quot;日&quot;;@"/>
    <numFmt numFmtId="177" formatCode="0.000_ "/>
    <numFmt numFmtId="178" formatCode="0.0_ "/>
    <numFmt numFmtId="179" formatCode="0_ "/>
    <numFmt numFmtId="180" formatCode="0.0;_⳿"/>
    <numFmt numFmtId="181" formatCode="0_);[Red]\(0\)"/>
  </numFmts>
  <fonts count="7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>
      <alignment vertical="center"/>
    </xf>
    <xf numFmtId="0" fontId="1" fillId="0" borderId="12" xfId="0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>
      <alignment vertical="center"/>
    </xf>
    <xf numFmtId="179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/>
    </xf>
    <xf numFmtId="178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  <xf numFmtId="181" fontId="1" fillId="0" borderId="19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77" fontId="1" fillId="0" borderId="3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/>
    </xf>
    <xf numFmtId="178" fontId="1" fillId="0" borderId="11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0" fontId="1" fillId="0" borderId="9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9" xfId="0" applyNumberFormat="1" applyFont="1" applyBorder="1" applyAlignment="1">
      <alignment horizontal="right"/>
    </xf>
    <xf numFmtId="179" fontId="1" fillId="0" borderId="10" xfId="0" applyNumberFormat="1" applyFont="1" applyBorder="1" applyAlignment="1">
      <alignment horizontal="right"/>
    </xf>
    <xf numFmtId="178" fontId="1" fillId="0" borderId="13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3" fillId="0" borderId="17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181" fontId="1" fillId="0" borderId="10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181" fontId="1" fillId="0" borderId="16" xfId="0" applyNumberFormat="1" applyFont="1" applyBorder="1" applyAlignment="1">
      <alignment horizontal="right"/>
    </xf>
    <xf numFmtId="181" fontId="1" fillId="0" borderId="19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7" fontId="2" fillId="0" borderId="3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16" xfId="0" applyNumberFormat="1" applyFont="1" applyBorder="1" applyAlignment="1">
      <alignment horizontal="right"/>
    </xf>
    <xf numFmtId="181" fontId="2" fillId="0" borderId="1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49" fontId="0" fillId="0" borderId="25" xfId="0" applyNumberFormat="1" applyBorder="1">
      <alignment vertical="center"/>
    </xf>
    <xf numFmtId="14" fontId="0" fillId="0" borderId="25" xfId="0" applyNumberFormat="1" applyBorder="1">
      <alignment vertical="center"/>
    </xf>
    <xf numFmtId="0" fontId="0" fillId="4" borderId="25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5" xfId="0" applyFill="1" applyBorder="1">
      <alignment vertical="center"/>
    </xf>
    <xf numFmtId="49" fontId="0" fillId="6" borderId="25" xfId="0" applyNumberFormat="1" applyFill="1" applyBorder="1">
      <alignment vertical="center"/>
    </xf>
    <xf numFmtId="177" fontId="0" fillId="0" borderId="25" xfId="0" applyNumberFormat="1" applyBorder="1">
      <alignment vertical="center"/>
    </xf>
    <xf numFmtId="0" fontId="0" fillId="0" borderId="25" xfId="0" applyBorder="1">
      <alignment vertical="center"/>
    </xf>
    <xf numFmtId="177" fontId="0" fillId="0" borderId="29" xfId="0" applyNumberFormat="1" applyBorder="1">
      <alignment vertical="center"/>
    </xf>
    <xf numFmtId="0" fontId="0" fillId="7" borderId="29" xfId="0" applyFill="1" applyBorder="1">
      <alignment vertical="center"/>
    </xf>
    <xf numFmtId="0" fontId="0" fillId="7" borderId="25" xfId="0" applyFill="1" applyBorder="1">
      <alignment vertical="center"/>
    </xf>
    <xf numFmtId="0" fontId="0" fillId="0" borderId="31" xfId="0" applyBorder="1">
      <alignment vertical="center"/>
    </xf>
    <xf numFmtId="177" fontId="0" fillId="0" borderId="31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34" xfId="0" applyBorder="1">
      <alignment vertical="center"/>
    </xf>
    <xf numFmtId="177" fontId="0" fillId="0" borderId="34" xfId="0" applyNumberFormat="1" applyBorder="1">
      <alignment vertical="center"/>
    </xf>
    <xf numFmtId="14" fontId="0" fillId="0" borderId="25" xfId="0" applyNumberFormat="1" applyFill="1" applyBorder="1">
      <alignment vertical="center"/>
    </xf>
    <xf numFmtId="0" fontId="0" fillId="0" borderId="27" xfId="0" applyBorder="1">
      <alignment vertical="center"/>
    </xf>
    <xf numFmtId="177" fontId="0" fillId="0" borderId="27" xfId="0" applyNumberFormat="1" applyBorder="1">
      <alignment vertical="center"/>
    </xf>
    <xf numFmtId="177" fontId="0" fillId="0" borderId="35" xfId="0" applyNumberFormat="1" applyBorder="1" applyAlignment="1">
      <alignment horizontal="right" vertical="center"/>
    </xf>
    <xf numFmtId="177" fontId="0" fillId="0" borderId="36" xfId="0" applyNumberFormat="1" applyBorder="1" applyAlignment="1">
      <alignment horizontal="right" vertical="center"/>
    </xf>
    <xf numFmtId="0" fontId="0" fillId="8" borderId="25" xfId="0" applyFill="1" applyBorder="1">
      <alignment vertical="center"/>
    </xf>
    <xf numFmtId="14" fontId="0" fillId="0" borderId="25" xfId="0" applyNumberFormat="1" applyBorder="1" applyAlignment="1">
      <alignment horizontal="right" vertical="center"/>
    </xf>
    <xf numFmtId="0" fontId="0" fillId="0" borderId="37" xfId="0" applyBorder="1">
      <alignment vertical="center"/>
    </xf>
    <xf numFmtId="0" fontId="0" fillId="8" borderId="37" xfId="0" applyFill="1" applyBorder="1">
      <alignment vertical="center"/>
    </xf>
    <xf numFmtId="177" fontId="0" fillId="0" borderId="0" xfId="0" applyNumberFormat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0" borderId="25" xfId="0" applyNumberFormat="1" applyBorder="1">
      <alignment vertical="center"/>
    </xf>
    <xf numFmtId="0" fontId="0" fillId="0" borderId="29" xfId="0" applyFill="1" applyBorder="1">
      <alignment vertical="center"/>
    </xf>
    <xf numFmtId="0" fontId="0" fillId="0" borderId="25" xfId="0" applyFill="1" applyBorder="1">
      <alignment vertical="center"/>
    </xf>
    <xf numFmtId="177" fontId="0" fillId="0" borderId="25" xfId="0" applyNumberFormat="1" applyFill="1" applyBorder="1">
      <alignment vertical="center"/>
    </xf>
    <xf numFmtId="0" fontId="0" fillId="0" borderId="37" xfId="0" applyNumberFormat="1" applyBorder="1">
      <alignment vertical="center"/>
    </xf>
    <xf numFmtId="0" fontId="0" fillId="0" borderId="37" xfId="0" applyFill="1" applyBorder="1">
      <alignment vertical="center"/>
    </xf>
    <xf numFmtId="0" fontId="0" fillId="7" borderId="0" xfId="0" applyFill="1" applyBorder="1">
      <alignment vertical="center"/>
    </xf>
    <xf numFmtId="177" fontId="0" fillId="0" borderId="37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6" borderId="0" xfId="0" applyNumberFormat="1" applyFill="1" applyBorder="1" applyAlignment="1">
      <alignment horizontal="left" vertical="center"/>
    </xf>
    <xf numFmtId="49" fontId="0" fillId="6" borderId="0" xfId="0" applyNumberFormat="1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7" fontId="1" fillId="0" borderId="23" xfId="0" applyNumberFormat="1" applyFont="1" applyBorder="1" applyAlignment="1">
      <alignment horizontal="center" vertical="center"/>
    </xf>
    <xf numFmtId="177" fontId="1" fillId="0" borderId="24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 shrinkToFit="1"/>
    </xf>
    <xf numFmtId="177" fontId="1" fillId="0" borderId="23" xfId="0" applyNumberFormat="1" applyFont="1" applyBorder="1" applyAlignment="1">
      <alignment horizontal="center" vertical="center" shrinkToFit="1"/>
    </xf>
    <xf numFmtId="177" fontId="1" fillId="0" borderId="24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1" fillId="0" borderId="5" xfId="0" applyNumberFormat="1" applyFont="1" applyBorder="1" applyAlignment="1">
      <alignment horizontal="right" vertical="center"/>
    </xf>
    <xf numFmtId="177" fontId="1" fillId="0" borderId="23" xfId="0" applyNumberFormat="1" applyFont="1" applyBorder="1" applyAlignment="1">
      <alignment horizontal="right" vertical="center"/>
    </xf>
    <xf numFmtId="177" fontId="1" fillId="0" borderId="24" xfId="0" applyNumberFormat="1" applyFont="1" applyBorder="1" applyAlignment="1">
      <alignment horizontal="right" vertical="center"/>
    </xf>
    <xf numFmtId="177" fontId="1" fillId="0" borderId="18" xfId="0" applyNumberFormat="1" applyFont="1" applyBorder="1" applyAlignment="1">
      <alignment horizontal="right" vertical="center"/>
    </xf>
    <xf numFmtId="177" fontId="1" fillId="0" borderId="15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 shrinkToFit="1"/>
    </xf>
    <xf numFmtId="177" fontId="1" fillId="0" borderId="23" xfId="0" applyNumberFormat="1" applyFont="1" applyBorder="1" applyAlignment="1">
      <alignment horizontal="right" vertical="center" shrinkToFit="1"/>
    </xf>
    <xf numFmtId="177" fontId="1" fillId="0" borderId="24" xfId="0" applyNumberFormat="1" applyFont="1" applyBorder="1" applyAlignment="1">
      <alignment horizontal="right" vertical="center" shrinkToFi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3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u="none" strike="noStrike" baseline="0">
                <a:effectLst/>
              </a:rPr>
              <a:t>2012</a:t>
            </a:r>
            <a:r>
              <a:rPr lang="ja-JP" altLang="en-US"/>
              <a:t>年大塚山第２処分場　各観測井地下水位グラフ（</a:t>
            </a:r>
            <a:r>
              <a:rPr lang="en-US" altLang="ja-JP"/>
              <a:t>NSW)</a:t>
            </a:r>
            <a:endParaRPr lang="ja-JP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'2012年一覧表(NSW)'!$C$2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'2012年一覧表(NSW)'!$C$3:$C$54</c:f>
              <c:numCache>
                <c:formatCode>0.000_ </c:formatCode>
                <c:ptCount val="52"/>
                <c:pt idx="0">
                  <c:v>54.593999999999994</c:v>
                </c:pt>
                <c:pt idx="1">
                  <c:v>54.194999999999993</c:v>
                </c:pt>
                <c:pt idx="2">
                  <c:v>54.105999999999995</c:v>
                </c:pt>
                <c:pt idx="3">
                  <c:v>54.140999999999991</c:v>
                </c:pt>
                <c:pt idx="4">
                  <c:v>54.414999999999992</c:v>
                </c:pt>
                <c:pt idx="5">
                  <c:v>54.275999999999996</c:v>
                </c:pt>
                <c:pt idx="6">
                  <c:v>54.317999999999998</c:v>
                </c:pt>
                <c:pt idx="7">
                  <c:v>54.430999999999997</c:v>
                </c:pt>
                <c:pt idx="8">
                  <c:v>54.510999999999996</c:v>
                </c:pt>
                <c:pt idx="9">
                  <c:v>54.690999999999995</c:v>
                </c:pt>
                <c:pt idx="10">
                  <c:v>56.021999999999991</c:v>
                </c:pt>
                <c:pt idx="11">
                  <c:v>55.809999999999995</c:v>
                </c:pt>
                <c:pt idx="12">
                  <c:v>56.014999999999993</c:v>
                </c:pt>
                <c:pt idx="13">
                  <c:v>55.635999999999996</c:v>
                </c:pt>
                <c:pt idx="14">
                  <c:v>55.73899999999999</c:v>
                </c:pt>
                <c:pt idx="15">
                  <c:v>56.001999999999995</c:v>
                </c:pt>
                <c:pt idx="16">
                  <c:v>56.100999999999992</c:v>
                </c:pt>
                <c:pt idx="17">
                  <c:v>55.763999999999996</c:v>
                </c:pt>
                <c:pt idx="18">
                  <c:v>55.817999999999998</c:v>
                </c:pt>
                <c:pt idx="19">
                  <c:v>56.340999999999994</c:v>
                </c:pt>
                <c:pt idx="20">
                  <c:v>55.575999999999993</c:v>
                </c:pt>
                <c:pt idx="21">
                  <c:v>54.787999999999997</c:v>
                </c:pt>
                <c:pt idx="22">
                  <c:v>54.427999999999997</c:v>
                </c:pt>
                <c:pt idx="23">
                  <c:v>54.745999999999995</c:v>
                </c:pt>
                <c:pt idx="24">
                  <c:v>54.520999999999994</c:v>
                </c:pt>
                <c:pt idx="25">
                  <c:v>55.277999999999992</c:v>
                </c:pt>
                <c:pt idx="26">
                  <c:v>54.694999999999993</c:v>
                </c:pt>
                <c:pt idx="27">
                  <c:v>49.907999999999994</c:v>
                </c:pt>
                <c:pt idx="28">
                  <c:v>49.750999999999991</c:v>
                </c:pt>
                <c:pt idx="29">
                  <c:v>49.555999999999997</c:v>
                </c:pt>
                <c:pt idx="30">
                  <c:v>49.502999999999993</c:v>
                </c:pt>
                <c:pt idx="31">
                  <c:v>49.470999999999989</c:v>
                </c:pt>
                <c:pt idx="32">
                  <c:v>49.505999999999993</c:v>
                </c:pt>
                <c:pt idx="33">
                  <c:v>49.511999999999993</c:v>
                </c:pt>
                <c:pt idx="34">
                  <c:v>49.498999999999995</c:v>
                </c:pt>
                <c:pt idx="35">
                  <c:v>49.486999999999995</c:v>
                </c:pt>
                <c:pt idx="36">
                  <c:v>49.346999999999994</c:v>
                </c:pt>
                <c:pt idx="37">
                  <c:v>48.066999999999993</c:v>
                </c:pt>
                <c:pt idx="38">
                  <c:v>49.10499999999999</c:v>
                </c:pt>
                <c:pt idx="39">
                  <c:v>49.186999999999998</c:v>
                </c:pt>
                <c:pt idx="40">
                  <c:v>49.272999999999996</c:v>
                </c:pt>
                <c:pt idx="41">
                  <c:v>49.303999999999995</c:v>
                </c:pt>
                <c:pt idx="42">
                  <c:v>49.475999999999992</c:v>
                </c:pt>
                <c:pt idx="43">
                  <c:v>49.555999999999997</c:v>
                </c:pt>
                <c:pt idx="44">
                  <c:v>49.508999999999993</c:v>
                </c:pt>
                <c:pt idx="45">
                  <c:v>49.687999999999988</c:v>
                </c:pt>
                <c:pt idx="46">
                  <c:v>49.665999999999997</c:v>
                </c:pt>
                <c:pt idx="47">
                  <c:v>49.712999999999994</c:v>
                </c:pt>
                <c:pt idx="48">
                  <c:v>49.593999999999994</c:v>
                </c:pt>
                <c:pt idx="49">
                  <c:v>49.575999999999993</c:v>
                </c:pt>
                <c:pt idx="50">
                  <c:v>49.505999999999993</c:v>
                </c:pt>
                <c:pt idx="51">
                  <c:v>49.435999999999993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'2012年一覧表(NSW)'!$D$2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'2012年一覧表(NSW)'!$D$3:$D$54</c:f>
              <c:numCache>
                <c:formatCode>0.000_ </c:formatCode>
                <c:ptCount val="52"/>
                <c:pt idx="0">
                  <c:v>48.804000000000002</c:v>
                </c:pt>
                <c:pt idx="1">
                  <c:v>48.51</c:v>
                </c:pt>
                <c:pt idx="2">
                  <c:v>48.509</c:v>
                </c:pt>
                <c:pt idx="3">
                  <c:v>48.548999999999999</c:v>
                </c:pt>
                <c:pt idx="4">
                  <c:v>49.168999999999997</c:v>
                </c:pt>
                <c:pt idx="5">
                  <c:v>49.043999999999997</c:v>
                </c:pt>
                <c:pt idx="6">
                  <c:v>48.778999999999996</c:v>
                </c:pt>
                <c:pt idx="7">
                  <c:v>48.837000000000003</c:v>
                </c:pt>
                <c:pt idx="8">
                  <c:v>49.132999999999996</c:v>
                </c:pt>
                <c:pt idx="9">
                  <c:v>49.210999999999999</c:v>
                </c:pt>
                <c:pt idx="10">
                  <c:v>50.033999999999999</c:v>
                </c:pt>
                <c:pt idx="11">
                  <c:v>50.177</c:v>
                </c:pt>
                <c:pt idx="12">
                  <c:v>50.084999999999994</c:v>
                </c:pt>
                <c:pt idx="13">
                  <c:v>49.890999999999998</c:v>
                </c:pt>
                <c:pt idx="14">
                  <c:v>49.829000000000001</c:v>
                </c:pt>
                <c:pt idx="15">
                  <c:v>52.010999999999996</c:v>
                </c:pt>
                <c:pt idx="16">
                  <c:v>51.15</c:v>
                </c:pt>
                <c:pt idx="17">
                  <c:v>50.341999999999999</c:v>
                </c:pt>
                <c:pt idx="18">
                  <c:v>50.361999999999995</c:v>
                </c:pt>
                <c:pt idx="19">
                  <c:v>51.716999999999999</c:v>
                </c:pt>
                <c:pt idx="20">
                  <c:v>51.631999999999998</c:v>
                </c:pt>
                <c:pt idx="21">
                  <c:v>49.463999999999999</c:v>
                </c:pt>
                <c:pt idx="22">
                  <c:v>49.211999999999996</c:v>
                </c:pt>
                <c:pt idx="23">
                  <c:v>48.741</c:v>
                </c:pt>
                <c:pt idx="24">
                  <c:v>49.602999999999994</c:v>
                </c:pt>
                <c:pt idx="25">
                  <c:v>51.17</c:v>
                </c:pt>
                <c:pt idx="26">
                  <c:v>50.727999999999994</c:v>
                </c:pt>
                <c:pt idx="27">
                  <c:v>47.280999999999999</c:v>
                </c:pt>
                <c:pt idx="28">
                  <c:v>47.826999999999998</c:v>
                </c:pt>
                <c:pt idx="29">
                  <c:v>47.667999999999999</c:v>
                </c:pt>
                <c:pt idx="30">
                  <c:v>47.596999999999994</c:v>
                </c:pt>
                <c:pt idx="31">
                  <c:v>47.509</c:v>
                </c:pt>
                <c:pt idx="32">
                  <c:v>47.581000000000003</c:v>
                </c:pt>
                <c:pt idx="33">
                  <c:v>47.566000000000003</c:v>
                </c:pt>
                <c:pt idx="34">
                  <c:v>47.570999999999998</c:v>
                </c:pt>
                <c:pt idx="35">
                  <c:v>47.656999999999996</c:v>
                </c:pt>
                <c:pt idx="36">
                  <c:v>47.36</c:v>
                </c:pt>
                <c:pt idx="37">
                  <c:v>46.256</c:v>
                </c:pt>
                <c:pt idx="38">
                  <c:v>46.268999999999998</c:v>
                </c:pt>
                <c:pt idx="39">
                  <c:v>46.275999999999996</c:v>
                </c:pt>
                <c:pt idx="40">
                  <c:v>46.290999999999997</c:v>
                </c:pt>
                <c:pt idx="41">
                  <c:v>46.289000000000001</c:v>
                </c:pt>
                <c:pt idx="42">
                  <c:v>46.33</c:v>
                </c:pt>
                <c:pt idx="43">
                  <c:v>46.403999999999996</c:v>
                </c:pt>
                <c:pt idx="44">
                  <c:v>46.373999999999995</c:v>
                </c:pt>
                <c:pt idx="45">
                  <c:v>46.429000000000002</c:v>
                </c:pt>
                <c:pt idx="46">
                  <c:v>46.379999999999995</c:v>
                </c:pt>
                <c:pt idx="47">
                  <c:v>46.403999999999996</c:v>
                </c:pt>
                <c:pt idx="48">
                  <c:v>46.548999999999999</c:v>
                </c:pt>
                <c:pt idx="49">
                  <c:v>46.518000000000001</c:v>
                </c:pt>
                <c:pt idx="50">
                  <c:v>46.53</c:v>
                </c:pt>
                <c:pt idx="51">
                  <c:v>46.488999999999997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'2012年一覧表(NSW)'!$E$2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'2012年一覧表(NSW)'!$E$3:$E$54</c:f>
              <c:numCache>
                <c:formatCode>0.000_ </c:formatCode>
                <c:ptCount val="52"/>
                <c:pt idx="0">
                  <c:v>65.34</c:v>
                </c:pt>
                <c:pt idx="1">
                  <c:v>65.119</c:v>
                </c:pt>
                <c:pt idx="2">
                  <c:v>64.959000000000003</c:v>
                </c:pt>
                <c:pt idx="3">
                  <c:v>64.939000000000007</c:v>
                </c:pt>
                <c:pt idx="4">
                  <c:v>64.814000000000007</c:v>
                </c:pt>
                <c:pt idx="5">
                  <c:v>64.680000000000007</c:v>
                </c:pt>
                <c:pt idx="6">
                  <c:v>64.593999999999994</c:v>
                </c:pt>
                <c:pt idx="7">
                  <c:v>64.694000000000003</c:v>
                </c:pt>
                <c:pt idx="8">
                  <c:v>64.619</c:v>
                </c:pt>
                <c:pt idx="9">
                  <c:v>64.707999999999998</c:v>
                </c:pt>
                <c:pt idx="10">
                  <c:v>64.876000000000005</c:v>
                </c:pt>
                <c:pt idx="11">
                  <c:v>65.010999999999996</c:v>
                </c:pt>
                <c:pt idx="12">
                  <c:v>65.019000000000005</c:v>
                </c:pt>
                <c:pt idx="13">
                  <c:v>64.800000000000011</c:v>
                </c:pt>
                <c:pt idx="14">
                  <c:v>64.960999999999999</c:v>
                </c:pt>
                <c:pt idx="15">
                  <c:v>64.948999999999998</c:v>
                </c:pt>
                <c:pt idx="16">
                  <c:v>64.905000000000001</c:v>
                </c:pt>
                <c:pt idx="17">
                  <c:v>64.900000000000006</c:v>
                </c:pt>
                <c:pt idx="18">
                  <c:v>64.990000000000009</c:v>
                </c:pt>
                <c:pt idx="19">
                  <c:v>65.457000000000008</c:v>
                </c:pt>
                <c:pt idx="20">
                  <c:v>65.22</c:v>
                </c:pt>
                <c:pt idx="21">
                  <c:v>65.147000000000006</c:v>
                </c:pt>
                <c:pt idx="22">
                  <c:v>64.914000000000001</c:v>
                </c:pt>
                <c:pt idx="23">
                  <c:v>65.113</c:v>
                </c:pt>
                <c:pt idx="24">
                  <c:v>65.069000000000003</c:v>
                </c:pt>
                <c:pt idx="25">
                  <c:v>64.527000000000001</c:v>
                </c:pt>
                <c:pt idx="26">
                  <c:v>64.471000000000004</c:v>
                </c:pt>
                <c:pt idx="27">
                  <c:v>64.328000000000003</c:v>
                </c:pt>
                <c:pt idx="28">
                  <c:v>64.433999999999997</c:v>
                </c:pt>
                <c:pt idx="29">
                  <c:v>64.296000000000006</c:v>
                </c:pt>
                <c:pt idx="30">
                  <c:v>64.213999999999999</c:v>
                </c:pt>
                <c:pt idx="31">
                  <c:v>63.656000000000006</c:v>
                </c:pt>
                <c:pt idx="32">
                  <c:v>63.584000000000003</c:v>
                </c:pt>
                <c:pt idx="33">
                  <c:v>63.491</c:v>
                </c:pt>
                <c:pt idx="34">
                  <c:v>63.419000000000004</c:v>
                </c:pt>
                <c:pt idx="35">
                  <c:v>63.459000000000003</c:v>
                </c:pt>
                <c:pt idx="36">
                  <c:v>63.207000000000008</c:v>
                </c:pt>
                <c:pt idx="37">
                  <c:v>63.349000000000004</c:v>
                </c:pt>
                <c:pt idx="38">
                  <c:v>63.271000000000001</c:v>
                </c:pt>
                <c:pt idx="39">
                  <c:v>63.407000000000004</c:v>
                </c:pt>
                <c:pt idx="40">
                  <c:v>63.365000000000002</c:v>
                </c:pt>
                <c:pt idx="41">
                  <c:v>63.539000000000001</c:v>
                </c:pt>
                <c:pt idx="42">
                  <c:v>63.466000000000001</c:v>
                </c:pt>
                <c:pt idx="43">
                  <c:v>63.634</c:v>
                </c:pt>
                <c:pt idx="44">
                  <c:v>63.483000000000004</c:v>
                </c:pt>
                <c:pt idx="45">
                  <c:v>63.641000000000005</c:v>
                </c:pt>
                <c:pt idx="46">
                  <c:v>63.465000000000003</c:v>
                </c:pt>
                <c:pt idx="47">
                  <c:v>63.356999999999999</c:v>
                </c:pt>
                <c:pt idx="48">
                  <c:v>63.706000000000003</c:v>
                </c:pt>
                <c:pt idx="49">
                  <c:v>63.748000000000005</c:v>
                </c:pt>
                <c:pt idx="50">
                  <c:v>63.800000000000004</c:v>
                </c:pt>
                <c:pt idx="51">
                  <c:v>63.680000000000007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'2012年一覧表(NSW)'!$F$2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'2012年一覧表(NSW)'!$F$3:$F$54</c:f>
              <c:numCache>
                <c:formatCode>0.000_ </c:formatCode>
                <c:ptCount val="52"/>
                <c:pt idx="0">
                  <c:v>53.907999999999994</c:v>
                </c:pt>
                <c:pt idx="1">
                  <c:v>53.358999999999995</c:v>
                </c:pt>
                <c:pt idx="2">
                  <c:v>53.228999999999999</c:v>
                </c:pt>
                <c:pt idx="3">
                  <c:v>53.244</c:v>
                </c:pt>
                <c:pt idx="4">
                  <c:v>53.415999999999997</c:v>
                </c:pt>
                <c:pt idx="5">
                  <c:v>53.320999999999998</c:v>
                </c:pt>
                <c:pt idx="6">
                  <c:v>53.309999999999995</c:v>
                </c:pt>
                <c:pt idx="7">
                  <c:v>53.39</c:v>
                </c:pt>
                <c:pt idx="8">
                  <c:v>53.455999999999996</c:v>
                </c:pt>
                <c:pt idx="9">
                  <c:v>53.428999999999995</c:v>
                </c:pt>
                <c:pt idx="10">
                  <c:v>55.384</c:v>
                </c:pt>
                <c:pt idx="11">
                  <c:v>54.256999999999991</c:v>
                </c:pt>
                <c:pt idx="12">
                  <c:v>54.188999999999993</c:v>
                </c:pt>
                <c:pt idx="13">
                  <c:v>54.102999999999994</c:v>
                </c:pt>
                <c:pt idx="14">
                  <c:v>54.138999999999996</c:v>
                </c:pt>
                <c:pt idx="15">
                  <c:v>54.438999999999993</c:v>
                </c:pt>
                <c:pt idx="16">
                  <c:v>54.515000000000001</c:v>
                </c:pt>
                <c:pt idx="17">
                  <c:v>54.194999999999993</c:v>
                </c:pt>
                <c:pt idx="18">
                  <c:v>54.643999999999991</c:v>
                </c:pt>
                <c:pt idx="19">
                  <c:v>54.628</c:v>
                </c:pt>
                <c:pt idx="20">
                  <c:v>54.475999999999999</c:v>
                </c:pt>
                <c:pt idx="21">
                  <c:v>53.692999999999998</c:v>
                </c:pt>
                <c:pt idx="22">
                  <c:v>53.41</c:v>
                </c:pt>
                <c:pt idx="23">
                  <c:v>53.663999999999994</c:v>
                </c:pt>
                <c:pt idx="24">
                  <c:v>53.537999999999997</c:v>
                </c:pt>
                <c:pt idx="25">
                  <c:v>54.100999999999999</c:v>
                </c:pt>
                <c:pt idx="26">
                  <c:v>53.834999999999994</c:v>
                </c:pt>
                <c:pt idx="27">
                  <c:v>51.457999999999998</c:v>
                </c:pt>
                <c:pt idx="28">
                  <c:v>51.675999999999995</c:v>
                </c:pt>
                <c:pt idx="29">
                  <c:v>51.088999999999999</c:v>
                </c:pt>
                <c:pt idx="30">
                  <c:v>51.027999999999992</c:v>
                </c:pt>
                <c:pt idx="31">
                  <c:v>50.986999999999995</c:v>
                </c:pt>
                <c:pt idx="32">
                  <c:v>51.018999999999991</c:v>
                </c:pt>
                <c:pt idx="33">
                  <c:v>50.991</c:v>
                </c:pt>
                <c:pt idx="34">
                  <c:v>50.953999999999994</c:v>
                </c:pt>
                <c:pt idx="35">
                  <c:v>50.981999999999999</c:v>
                </c:pt>
                <c:pt idx="36">
                  <c:v>50.55</c:v>
                </c:pt>
                <c:pt idx="37">
                  <c:v>50.194999999999993</c:v>
                </c:pt>
                <c:pt idx="38">
                  <c:v>50.538999999999994</c:v>
                </c:pt>
                <c:pt idx="39">
                  <c:v>50.628999999999991</c:v>
                </c:pt>
                <c:pt idx="40">
                  <c:v>50.187999999999995</c:v>
                </c:pt>
                <c:pt idx="41">
                  <c:v>50.680999999999997</c:v>
                </c:pt>
                <c:pt idx="42">
                  <c:v>50.801999999999992</c:v>
                </c:pt>
                <c:pt idx="43">
                  <c:v>51.038999999999994</c:v>
                </c:pt>
                <c:pt idx="44">
                  <c:v>50.900999999999996</c:v>
                </c:pt>
                <c:pt idx="45">
                  <c:v>51.095999999999997</c:v>
                </c:pt>
                <c:pt idx="46">
                  <c:v>51.038999999999994</c:v>
                </c:pt>
                <c:pt idx="47">
                  <c:v>51.074999999999996</c:v>
                </c:pt>
                <c:pt idx="48">
                  <c:v>51.070999999999998</c:v>
                </c:pt>
                <c:pt idx="49">
                  <c:v>50.992999999999995</c:v>
                </c:pt>
                <c:pt idx="50">
                  <c:v>50.860999999999997</c:v>
                </c:pt>
                <c:pt idx="51">
                  <c:v>50.826999999999998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'2012年一覧表(NSW)'!$G$2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'2012年一覧表(NSW)'!$G$3:$G$54</c:f>
              <c:numCache>
                <c:formatCode>0.000_ </c:formatCode>
                <c:ptCount val="52"/>
                <c:pt idx="0">
                  <c:v>51.972000000000001</c:v>
                </c:pt>
                <c:pt idx="1">
                  <c:v>52.088000000000001</c:v>
                </c:pt>
                <c:pt idx="2">
                  <c:v>51.613</c:v>
                </c:pt>
                <c:pt idx="3">
                  <c:v>51.632999999999996</c:v>
                </c:pt>
                <c:pt idx="4">
                  <c:v>51.734999999999999</c:v>
                </c:pt>
                <c:pt idx="5">
                  <c:v>51.632999999999996</c:v>
                </c:pt>
                <c:pt idx="6">
                  <c:v>51.707999999999998</c:v>
                </c:pt>
                <c:pt idx="7">
                  <c:v>51.731000000000002</c:v>
                </c:pt>
                <c:pt idx="8">
                  <c:v>51.763000000000005</c:v>
                </c:pt>
                <c:pt idx="9">
                  <c:v>51.766000000000005</c:v>
                </c:pt>
                <c:pt idx="10">
                  <c:v>52.227000000000004</c:v>
                </c:pt>
                <c:pt idx="11">
                  <c:v>52.176000000000002</c:v>
                </c:pt>
                <c:pt idx="12">
                  <c:v>52.167000000000002</c:v>
                </c:pt>
                <c:pt idx="13">
                  <c:v>52.073</c:v>
                </c:pt>
                <c:pt idx="14">
                  <c:v>52.013999999999996</c:v>
                </c:pt>
                <c:pt idx="15">
                  <c:v>52.158999999999999</c:v>
                </c:pt>
                <c:pt idx="16">
                  <c:v>52.222000000000001</c:v>
                </c:pt>
                <c:pt idx="17">
                  <c:v>52.119</c:v>
                </c:pt>
                <c:pt idx="18">
                  <c:v>51.388999999999996</c:v>
                </c:pt>
                <c:pt idx="19">
                  <c:v>52.381</c:v>
                </c:pt>
                <c:pt idx="20">
                  <c:v>52.344999999999999</c:v>
                </c:pt>
                <c:pt idx="21">
                  <c:v>51.893999999999998</c:v>
                </c:pt>
                <c:pt idx="22">
                  <c:v>51.41</c:v>
                </c:pt>
                <c:pt idx="23">
                  <c:v>51.911999999999999</c:v>
                </c:pt>
                <c:pt idx="24">
                  <c:v>51.914999999999999</c:v>
                </c:pt>
                <c:pt idx="25">
                  <c:v>52.180999999999997</c:v>
                </c:pt>
                <c:pt idx="26">
                  <c:v>52</c:v>
                </c:pt>
                <c:pt idx="27">
                  <c:v>50.652999999999999</c:v>
                </c:pt>
                <c:pt idx="28">
                  <c:v>50.414000000000001</c:v>
                </c:pt>
                <c:pt idx="29">
                  <c:v>50.472999999999999</c:v>
                </c:pt>
                <c:pt idx="30">
                  <c:v>50.432000000000002</c:v>
                </c:pt>
                <c:pt idx="31">
                  <c:v>50.418999999999997</c:v>
                </c:pt>
                <c:pt idx="32">
                  <c:v>50.442999999999998</c:v>
                </c:pt>
                <c:pt idx="33">
                  <c:v>50.412999999999997</c:v>
                </c:pt>
                <c:pt idx="34">
                  <c:v>50.382999999999996</c:v>
                </c:pt>
                <c:pt idx="35">
                  <c:v>50.466999999999999</c:v>
                </c:pt>
                <c:pt idx="36">
                  <c:v>50.103000000000002</c:v>
                </c:pt>
                <c:pt idx="37">
                  <c:v>49.391999999999996</c:v>
                </c:pt>
                <c:pt idx="38">
                  <c:v>49.977000000000004</c:v>
                </c:pt>
                <c:pt idx="39">
                  <c:v>50.024999999999999</c:v>
                </c:pt>
                <c:pt idx="40">
                  <c:v>50.048000000000002</c:v>
                </c:pt>
                <c:pt idx="41">
                  <c:v>50.040999999999997</c:v>
                </c:pt>
                <c:pt idx="42">
                  <c:v>49.957000000000001</c:v>
                </c:pt>
                <c:pt idx="43">
                  <c:v>50.242999999999995</c:v>
                </c:pt>
                <c:pt idx="44">
                  <c:v>50.164000000000001</c:v>
                </c:pt>
                <c:pt idx="45">
                  <c:v>50.314</c:v>
                </c:pt>
                <c:pt idx="46">
                  <c:v>50.25</c:v>
                </c:pt>
                <c:pt idx="47">
                  <c:v>50.33</c:v>
                </c:pt>
                <c:pt idx="48">
                  <c:v>50.302999999999997</c:v>
                </c:pt>
                <c:pt idx="49">
                  <c:v>50.242999999999995</c:v>
                </c:pt>
                <c:pt idx="50">
                  <c:v>50.192999999999998</c:v>
                </c:pt>
                <c:pt idx="51">
                  <c:v>50.152999999999999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'2012年一覧表(NSW)'!$H$2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'2012年一覧表(NSW)'!$H$3:$H$54</c:f>
              <c:numCache>
                <c:formatCode>0.000_ </c:formatCode>
                <c:ptCount val="52"/>
                <c:pt idx="0">
                  <c:v>55.092999999999996</c:v>
                </c:pt>
                <c:pt idx="1">
                  <c:v>54.738</c:v>
                </c:pt>
                <c:pt idx="2">
                  <c:v>54.537999999999997</c:v>
                </c:pt>
                <c:pt idx="3">
                  <c:v>54.607999999999997</c:v>
                </c:pt>
                <c:pt idx="4">
                  <c:v>54.774000000000001</c:v>
                </c:pt>
                <c:pt idx="5">
                  <c:v>54.68</c:v>
                </c:pt>
                <c:pt idx="6">
                  <c:v>54.768999999999998</c:v>
                </c:pt>
                <c:pt idx="7">
                  <c:v>54.726999999999997</c:v>
                </c:pt>
                <c:pt idx="8">
                  <c:v>55.034999999999997</c:v>
                </c:pt>
                <c:pt idx="9">
                  <c:v>55.071999999999996</c:v>
                </c:pt>
                <c:pt idx="10">
                  <c:v>56.769999999999996</c:v>
                </c:pt>
                <c:pt idx="11">
                  <c:v>56.286000000000001</c:v>
                </c:pt>
                <c:pt idx="12">
                  <c:v>56.311</c:v>
                </c:pt>
                <c:pt idx="13">
                  <c:v>56.602999999999994</c:v>
                </c:pt>
                <c:pt idx="14">
                  <c:v>56.403999999999996</c:v>
                </c:pt>
                <c:pt idx="15">
                  <c:v>56.363</c:v>
                </c:pt>
                <c:pt idx="16">
                  <c:v>56.600999999999999</c:v>
                </c:pt>
                <c:pt idx="17">
                  <c:v>56.724999999999994</c:v>
                </c:pt>
                <c:pt idx="18">
                  <c:v>57.567999999999998</c:v>
                </c:pt>
                <c:pt idx="19">
                  <c:v>57.567999999999998</c:v>
                </c:pt>
                <c:pt idx="20">
                  <c:v>57.450999999999993</c:v>
                </c:pt>
                <c:pt idx="21">
                  <c:v>55.673999999999999</c:v>
                </c:pt>
                <c:pt idx="22">
                  <c:v>55.47</c:v>
                </c:pt>
                <c:pt idx="23">
                  <c:v>55.64</c:v>
                </c:pt>
                <c:pt idx="24">
                  <c:v>55.192999999999998</c:v>
                </c:pt>
                <c:pt idx="25">
                  <c:v>55.467999999999996</c:v>
                </c:pt>
                <c:pt idx="26">
                  <c:v>54.888999999999996</c:v>
                </c:pt>
                <c:pt idx="27">
                  <c:v>51.155999999999999</c:v>
                </c:pt>
                <c:pt idx="28">
                  <c:v>50.804999999999993</c:v>
                </c:pt>
                <c:pt idx="29">
                  <c:v>50.462999999999994</c:v>
                </c:pt>
                <c:pt idx="30">
                  <c:v>50.283000000000001</c:v>
                </c:pt>
                <c:pt idx="31">
                  <c:v>50.265999999999998</c:v>
                </c:pt>
                <c:pt idx="32">
                  <c:v>50.367999999999995</c:v>
                </c:pt>
                <c:pt idx="33">
                  <c:v>50.355999999999995</c:v>
                </c:pt>
                <c:pt idx="34">
                  <c:v>50.343999999999994</c:v>
                </c:pt>
                <c:pt idx="35">
                  <c:v>50.272999999999996</c:v>
                </c:pt>
                <c:pt idx="36">
                  <c:v>50.018000000000001</c:v>
                </c:pt>
                <c:pt idx="37">
                  <c:v>49.708999999999996</c:v>
                </c:pt>
                <c:pt idx="38">
                  <c:v>49.762999999999998</c:v>
                </c:pt>
                <c:pt idx="39">
                  <c:v>49.941000000000003</c:v>
                </c:pt>
                <c:pt idx="40">
                  <c:v>50.146000000000001</c:v>
                </c:pt>
                <c:pt idx="41">
                  <c:v>50.234999999999999</c:v>
                </c:pt>
                <c:pt idx="42">
                  <c:v>50.692999999999998</c:v>
                </c:pt>
                <c:pt idx="43">
                  <c:v>50.822999999999993</c:v>
                </c:pt>
                <c:pt idx="44">
                  <c:v>50.768999999999998</c:v>
                </c:pt>
                <c:pt idx="45">
                  <c:v>50.977999999999994</c:v>
                </c:pt>
                <c:pt idx="46">
                  <c:v>50.847999999999999</c:v>
                </c:pt>
                <c:pt idx="47">
                  <c:v>50.822999999999993</c:v>
                </c:pt>
                <c:pt idx="48">
                  <c:v>50.83</c:v>
                </c:pt>
                <c:pt idx="49">
                  <c:v>50.826999999999998</c:v>
                </c:pt>
                <c:pt idx="50">
                  <c:v>49.707999999999998</c:v>
                </c:pt>
                <c:pt idx="51">
                  <c:v>50.635999999999996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'2012年一覧表(NSW)'!$I$2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'2012年一覧表(NSW)'!$I$3:$I$54</c:f>
              <c:numCache>
                <c:formatCode>0.000_ </c:formatCode>
                <c:ptCount val="52"/>
                <c:pt idx="0">
                  <c:v>51.55</c:v>
                </c:pt>
                <c:pt idx="1">
                  <c:v>51.620999999999995</c:v>
                </c:pt>
                <c:pt idx="2">
                  <c:v>51.352999999999994</c:v>
                </c:pt>
                <c:pt idx="3">
                  <c:v>51.372999999999998</c:v>
                </c:pt>
                <c:pt idx="4">
                  <c:v>51.576999999999998</c:v>
                </c:pt>
                <c:pt idx="5">
                  <c:v>51.387999999999998</c:v>
                </c:pt>
                <c:pt idx="6">
                  <c:v>51.573999999999998</c:v>
                </c:pt>
                <c:pt idx="7">
                  <c:v>51.594999999999999</c:v>
                </c:pt>
                <c:pt idx="8">
                  <c:v>51.643000000000001</c:v>
                </c:pt>
                <c:pt idx="9">
                  <c:v>51.73</c:v>
                </c:pt>
                <c:pt idx="10">
                  <c:v>52.455999999999996</c:v>
                </c:pt>
                <c:pt idx="11">
                  <c:v>52.332000000000001</c:v>
                </c:pt>
                <c:pt idx="12">
                  <c:v>52.57</c:v>
                </c:pt>
                <c:pt idx="13">
                  <c:v>53.357999999999997</c:v>
                </c:pt>
                <c:pt idx="14">
                  <c:v>53.338000000000001</c:v>
                </c:pt>
                <c:pt idx="15">
                  <c:v>52.62</c:v>
                </c:pt>
                <c:pt idx="16">
                  <c:v>53.445</c:v>
                </c:pt>
                <c:pt idx="17">
                  <c:v>52.414000000000001</c:v>
                </c:pt>
                <c:pt idx="18">
                  <c:v>52.506999999999998</c:v>
                </c:pt>
                <c:pt idx="19">
                  <c:v>52.652999999999999</c:v>
                </c:pt>
                <c:pt idx="20">
                  <c:v>52.293999999999997</c:v>
                </c:pt>
                <c:pt idx="21">
                  <c:v>51.942999999999998</c:v>
                </c:pt>
                <c:pt idx="22">
                  <c:v>51.900999999999996</c:v>
                </c:pt>
                <c:pt idx="23">
                  <c:v>52.012999999999998</c:v>
                </c:pt>
                <c:pt idx="24">
                  <c:v>51.811999999999998</c:v>
                </c:pt>
                <c:pt idx="25">
                  <c:v>52.4</c:v>
                </c:pt>
                <c:pt idx="26">
                  <c:v>52.11</c:v>
                </c:pt>
                <c:pt idx="27">
                  <c:v>49.51</c:v>
                </c:pt>
                <c:pt idx="28">
                  <c:v>49.388999999999996</c:v>
                </c:pt>
                <c:pt idx="29">
                  <c:v>49.314999999999998</c:v>
                </c:pt>
                <c:pt idx="30">
                  <c:v>49.277999999999999</c:v>
                </c:pt>
                <c:pt idx="31">
                  <c:v>49.265999999999998</c:v>
                </c:pt>
                <c:pt idx="32">
                  <c:v>49.263999999999996</c:v>
                </c:pt>
                <c:pt idx="33">
                  <c:v>49.236999999999995</c:v>
                </c:pt>
                <c:pt idx="34">
                  <c:v>49.213000000000001</c:v>
                </c:pt>
                <c:pt idx="35">
                  <c:v>49.414000000000001</c:v>
                </c:pt>
                <c:pt idx="36">
                  <c:v>49.064999999999998</c:v>
                </c:pt>
                <c:pt idx="37">
                  <c:v>48.792999999999999</c:v>
                </c:pt>
                <c:pt idx="38">
                  <c:v>48.786999999999999</c:v>
                </c:pt>
                <c:pt idx="39">
                  <c:v>48.823999999999998</c:v>
                </c:pt>
                <c:pt idx="40">
                  <c:v>48.863</c:v>
                </c:pt>
                <c:pt idx="41">
                  <c:v>48.870999999999995</c:v>
                </c:pt>
                <c:pt idx="42">
                  <c:v>49.082999999999998</c:v>
                </c:pt>
                <c:pt idx="43">
                  <c:v>49.125999999999998</c:v>
                </c:pt>
                <c:pt idx="44">
                  <c:v>49.027000000000001</c:v>
                </c:pt>
                <c:pt idx="45">
                  <c:v>49.152000000000001</c:v>
                </c:pt>
                <c:pt idx="46">
                  <c:v>49.14</c:v>
                </c:pt>
                <c:pt idx="47">
                  <c:v>49.052999999999997</c:v>
                </c:pt>
                <c:pt idx="48">
                  <c:v>49.022999999999996</c:v>
                </c:pt>
                <c:pt idx="49">
                  <c:v>49.048999999999999</c:v>
                </c:pt>
                <c:pt idx="50">
                  <c:v>48.985999999999997</c:v>
                </c:pt>
                <c:pt idx="51">
                  <c:v>48.945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'2012年一覧表(NSW)'!$J$2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'2012年一覧表(NSW)'!$J$3:$J$54</c:f>
              <c:numCache>
                <c:formatCode>0.000_ </c:formatCode>
                <c:ptCount val="52"/>
                <c:pt idx="0">
                  <c:v>50.872999999999998</c:v>
                </c:pt>
                <c:pt idx="1">
                  <c:v>50.826000000000001</c:v>
                </c:pt>
                <c:pt idx="2">
                  <c:v>50.811</c:v>
                </c:pt>
                <c:pt idx="3">
                  <c:v>50.850999999999999</c:v>
                </c:pt>
                <c:pt idx="4">
                  <c:v>50.883000000000003</c:v>
                </c:pt>
                <c:pt idx="5">
                  <c:v>51.011000000000003</c:v>
                </c:pt>
                <c:pt idx="6">
                  <c:v>50.856000000000002</c:v>
                </c:pt>
                <c:pt idx="7">
                  <c:v>50.862000000000002</c:v>
                </c:pt>
                <c:pt idx="8">
                  <c:v>50.901000000000003</c:v>
                </c:pt>
                <c:pt idx="9">
                  <c:v>51.006999999999998</c:v>
                </c:pt>
                <c:pt idx="10">
                  <c:v>50.133000000000003</c:v>
                </c:pt>
                <c:pt idx="11">
                  <c:v>50.04</c:v>
                </c:pt>
                <c:pt idx="12">
                  <c:v>50.005000000000003</c:v>
                </c:pt>
                <c:pt idx="13">
                  <c:v>51.100999999999999</c:v>
                </c:pt>
                <c:pt idx="14">
                  <c:v>51.07</c:v>
                </c:pt>
                <c:pt idx="15">
                  <c:v>51.189</c:v>
                </c:pt>
                <c:pt idx="16">
                  <c:v>51.029000000000003</c:v>
                </c:pt>
                <c:pt idx="17">
                  <c:v>51.127000000000002</c:v>
                </c:pt>
                <c:pt idx="18">
                  <c:v>51.701000000000001</c:v>
                </c:pt>
                <c:pt idx="19">
                  <c:v>51.252000000000002</c:v>
                </c:pt>
                <c:pt idx="20">
                  <c:v>51.243000000000002</c:v>
                </c:pt>
                <c:pt idx="21">
                  <c:v>51.000999999999998</c:v>
                </c:pt>
                <c:pt idx="22">
                  <c:v>50.742000000000004</c:v>
                </c:pt>
                <c:pt idx="23">
                  <c:v>51.036000000000001</c:v>
                </c:pt>
                <c:pt idx="24">
                  <c:v>50.86</c:v>
                </c:pt>
                <c:pt idx="25">
                  <c:v>51.176000000000002</c:v>
                </c:pt>
                <c:pt idx="26">
                  <c:v>50.77</c:v>
                </c:pt>
                <c:pt idx="27">
                  <c:v>50.307000000000002</c:v>
                </c:pt>
                <c:pt idx="28">
                  <c:v>50.164999999999999</c:v>
                </c:pt>
                <c:pt idx="29">
                  <c:v>50.206000000000003</c:v>
                </c:pt>
                <c:pt idx="30">
                  <c:v>50.17</c:v>
                </c:pt>
                <c:pt idx="31">
                  <c:v>50.045000000000002</c:v>
                </c:pt>
                <c:pt idx="32">
                  <c:v>50.201000000000001</c:v>
                </c:pt>
                <c:pt idx="33">
                  <c:v>50.186</c:v>
                </c:pt>
                <c:pt idx="34">
                  <c:v>50.158999999999999</c:v>
                </c:pt>
                <c:pt idx="35">
                  <c:v>50.277999999999999</c:v>
                </c:pt>
                <c:pt idx="36">
                  <c:v>49.987000000000002</c:v>
                </c:pt>
                <c:pt idx="37">
                  <c:v>50.048000000000002</c:v>
                </c:pt>
                <c:pt idx="38">
                  <c:v>49.901000000000003</c:v>
                </c:pt>
                <c:pt idx="39">
                  <c:v>49.941000000000003</c:v>
                </c:pt>
                <c:pt idx="40">
                  <c:v>49.936999999999998</c:v>
                </c:pt>
                <c:pt idx="41">
                  <c:v>49.941000000000003</c:v>
                </c:pt>
                <c:pt idx="42">
                  <c:v>49.933</c:v>
                </c:pt>
                <c:pt idx="43">
                  <c:v>50.128</c:v>
                </c:pt>
                <c:pt idx="44">
                  <c:v>50.195</c:v>
                </c:pt>
                <c:pt idx="45">
                  <c:v>50.125999999999998</c:v>
                </c:pt>
                <c:pt idx="46">
                  <c:v>50.033999999999999</c:v>
                </c:pt>
                <c:pt idx="47">
                  <c:v>50.146000000000001</c:v>
                </c:pt>
                <c:pt idx="48">
                  <c:v>50.082999999999998</c:v>
                </c:pt>
                <c:pt idx="49">
                  <c:v>50.055999999999997</c:v>
                </c:pt>
                <c:pt idx="50">
                  <c:v>50.040999999999997</c:v>
                </c:pt>
                <c:pt idx="51">
                  <c:v>49.968000000000004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'2012年一覧表(NSW)'!$K$2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'2012年一覧表(NSW)'!$K$3:$K$54</c:f>
              <c:numCache>
                <c:formatCode>0.000_ </c:formatCode>
                <c:ptCount val="52"/>
                <c:pt idx="0">
                  <c:v>61.92</c:v>
                </c:pt>
                <c:pt idx="1">
                  <c:v>61.06</c:v>
                </c:pt>
                <c:pt idx="2">
                  <c:v>60.814999999999998</c:v>
                </c:pt>
                <c:pt idx="3">
                  <c:v>60.774999999999999</c:v>
                </c:pt>
                <c:pt idx="4">
                  <c:v>60.704000000000001</c:v>
                </c:pt>
                <c:pt idx="5">
                  <c:v>60.573999999999998</c:v>
                </c:pt>
                <c:pt idx="6">
                  <c:v>60.564</c:v>
                </c:pt>
                <c:pt idx="7">
                  <c:v>60.719000000000001</c:v>
                </c:pt>
                <c:pt idx="8">
                  <c:v>60.614000000000004</c:v>
                </c:pt>
                <c:pt idx="9">
                  <c:v>60.451999999999998</c:v>
                </c:pt>
                <c:pt idx="10">
                  <c:v>61.314</c:v>
                </c:pt>
                <c:pt idx="11">
                  <c:v>61.294000000000004</c:v>
                </c:pt>
                <c:pt idx="12">
                  <c:v>61.7</c:v>
                </c:pt>
                <c:pt idx="13">
                  <c:v>61.245000000000005</c:v>
                </c:pt>
                <c:pt idx="14">
                  <c:v>61.282000000000004</c:v>
                </c:pt>
                <c:pt idx="15">
                  <c:v>61.292999999999999</c:v>
                </c:pt>
                <c:pt idx="16">
                  <c:v>61.555</c:v>
                </c:pt>
                <c:pt idx="17">
                  <c:v>61.367000000000004</c:v>
                </c:pt>
                <c:pt idx="18">
                  <c:v>61.349000000000004</c:v>
                </c:pt>
                <c:pt idx="19">
                  <c:v>61.811</c:v>
                </c:pt>
                <c:pt idx="20">
                  <c:v>61.719000000000001</c:v>
                </c:pt>
                <c:pt idx="21">
                  <c:v>61.32</c:v>
                </c:pt>
                <c:pt idx="22">
                  <c:v>61.189</c:v>
                </c:pt>
                <c:pt idx="23">
                  <c:v>61.186</c:v>
                </c:pt>
                <c:pt idx="24">
                  <c:v>61.069000000000003</c:v>
                </c:pt>
                <c:pt idx="25">
                  <c:v>61.5</c:v>
                </c:pt>
                <c:pt idx="26">
                  <c:v>61.267000000000003</c:v>
                </c:pt>
                <c:pt idx="27">
                  <c:v>60.515000000000001</c:v>
                </c:pt>
                <c:pt idx="28">
                  <c:v>60.457999999999998</c:v>
                </c:pt>
                <c:pt idx="29">
                  <c:v>60.017000000000003</c:v>
                </c:pt>
                <c:pt idx="30">
                  <c:v>59.835000000000001</c:v>
                </c:pt>
                <c:pt idx="31">
                  <c:v>59.844999999999999</c:v>
                </c:pt>
                <c:pt idx="32">
                  <c:v>59.715000000000003</c:v>
                </c:pt>
                <c:pt idx="33">
                  <c:v>59.666000000000004</c:v>
                </c:pt>
                <c:pt idx="34">
                  <c:v>59.611000000000004</c:v>
                </c:pt>
                <c:pt idx="35">
                  <c:v>59.619</c:v>
                </c:pt>
                <c:pt idx="36">
                  <c:v>59.533000000000001</c:v>
                </c:pt>
                <c:pt idx="37">
                  <c:v>59.405000000000001</c:v>
                </c:pt>
                <c:pt idx="38">
                  <c:v>59.344999999999999</c:v>
                </c:pt>
                <c:pt idx="39">
                  <c:v>59.57</c:v>
                </c:pt>
                <c:pt idx="40">
                  <c:v>59.639000000000003</c:v>
                </c:pt>
                <c:pt idx="41">
                  <c:v>59.532000000000004</c:v>
                </c:pt>
                <c:pt idx="42">
                  <c:v>59.559000000000005</c:v>
                </c:pt>
                <c:pt idx="43">
                  <c:v>59.804000000000002</c:v>
                </c:pt>
                <c:pt idx="44">
                  <c:v>59.75</c:v>
                </c:pt>
                <c:pt idx="45">
                  <c:v>60</c:v>
                </c:pt>
                <c:pt idx="46">
                  <c:v>59.995000000000005</c:v>
                </c:pt>
                <c:pt idx="47">
                  <c:v>60.067999999999998</c:v>
                </c:pt>
                <c:pt idx="48">
                  <c:v>59.895000000000003</c:v>
                </c:pt>
                <c:pt idx="49">
                  <c:v>59.887</c:v>
                </c:pt>
                <c:pt idx="50">
                  <c:v>59.834000000000003</c:v>
                </c:pt>
                <c:pt idx="51">
                  <c:v>59.695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'2012年一覧表(NSW)'!$L$2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'2012年一覧表(NSW)'!$L$3:$L$54</c:f>
              <c:numCache>
                <c:formatCode>0.000_ </c:formatCode>
                <c:ptCount val="52"/>
                <c:pt idx="0">
                  <c:v>51.625</c:v>
                </c:pt>
                <c:pt idx="1">
                  <c:v>51.506</c:v>
                </c:pt>
                <c:pt idx="2">
                  <c:v>51.496000000000002</c:v>
                </c:pt>
                <c:pt idx="3">
                  <c:v>51.531000000000006</c:v>
                </c:pt>
                <c:pt idx="4">
                  <c:v>51.600999999999999</c:v>
                </c:pt>
                <c:pt idx="5">
                  <c:v>51.546000000000006</c:v>
                </c:pt>
                <c:pt idx="6">
                  <c:v>51.636000000000003</c:v>
                </c:pt>
                <c:pt idx="7">
                  <c:v>51.546000000000006</c:v>
                </c:pt>
                <c:pt idx="8">
                  <c:v>51.626000000000005</c:v>
                </c:pt>
                <c:pt idx="9">
                  <c:v>51.600999999999999</c:v>
                </c:pt>
                <c:pt idx="10">
                  <c:v>52.057000000000002</c:v>
                </c:pt>
                <c:pt idx="11">
                  <c:v>51.814000000000007</c:v>
                </c:pt>
                <c:pt idx="12">
                  <c:v>51.887</c:v>
                </c:pt>
                <c:pt idx="13">
                  <c:v>51.892000000000003</c:v>
                </c:pt>
                <c:pt idx="14">
                  <c:v>51.849000000000004</c:v>
                </c:pt>
                <c:pt idx="15">
                  <c:v>52.067000000000007</c:v>
                </c:pt>
                <c:pt idx="16">
                  <c:v>52</c:v>
                </c:pt>
                <c:pt idx="17">
                  <c:v>51.928000000000004</c:v>
                </c:pt>
                <c:pt idx="18">
                  <c:v>51.95</c:v>
                </c:pt>
                <c:pt idx="19">
                  <c:v>52.156000000000006</c:v>
                </c:pt>
                <c:pt idx="20">
                  <c:v>52.156000000000006</c:v>
                </c:pt>
                <c:pt idx="21">
                  <c:v>51.741</c:v>
                </c:pt>
                <c:pt idx="22">
                  <c:v>51.437000000000005</c:v>
                </c:pt>
                <c:pt idx="23">
                  <c:v>51.747</c:v>
                </c:pt>
                <c:pt idx="24">
                  <c:v>51.619</c:v>
                </c:pt>
                <c:pt idx="25">
                  <c:v>51.994</c:v>
                </c:pt>
                <c:pt idx="26">
                  <c:v>51.765000000000001</c:v>
                </c:pt>
                <c:pt idx="27">
                  <c:v>50.678000000000004</c:v>
                </c:pt>
                <c:pt idx="28">
                  <c:v>50.462000000000003</c:v>
                </c:pt>
                <c:pt idx="29">
                  <c:v>50.550000000000004</c:v>
                </c:pt>
                <c:pt idx="30">
                  <c:v>50.375</c:v>
                </c:pt>
                <c:pt idx="31">
                  <c:v>50.304000000000002</c:v>
                </c:pt>
                <c:pt idx="32">
                  <c:v>50.522000000000006</c:v>
                </c:pt>
                <c:pt idx="33">
                  <c:v>50.502000000000002</c:v>
                </c:pt>
                <c:pt idx="34">
                  <c:v>50.478000000000002</c:v>
                </c:pt>
                <c:pt idx="35">
                  <c:v>50.572000000000003</c:v>
                </c:pt>
                <c:pt idx="36">
                  <c:v>50.375</c:v>
                </c:pt>
                <c:pt idx="37">
                  <c:v>50.514000000000003</c:v>
                </c:pt>
                <c:pt idx="38">
                  <c:v>50.121000000000002</c:v>
                </c:pt>
                <c:pt idx="39">
                  <c:v>50.164000000000001</c:v>
                </c:pt>
                <c:pt idx="40">
                  <c:v>50.096000000000004</c:v>
                </c:pt>
                <c:pt idx="41">
                  <c:v>50.176000000000002</c:v>
                </c:pt>
                <c:pt idx="42">
                  <c:v>50.029000000000003</c:v>
                </c:pt>
                <c:pt idx="43">
                  <c:v>50.368000000000002</c:v>
                </c:pt>
                <c:pt idx="44">
                  <c:v>50.410000000000004</c:v>
                </c:pt>
                <c:pt idx="45">
                  <c:v>50.396000000000001</c:v>
                </c:pt>
                <c:pt idx="46">
                  <c:v>50.396000000000001</c:v>
                </c:pt>
                <c:pt idx="47">
                  <c:v>50.210000000000008</c:v>
                </c:pt>
                <c:pt idx="48">
                  <c:v>50.366</c:v>
                </c:pt>
                <c:pt idx="49">
                  <c:v>50.424000000000007</c:v>
                </c:pt>
                <c:pt idx="50">
                  <c:v>50.316000000000003</c:v>
                </c:pt>
                <c:pt idx="51">
                  <c:v>50.311000000000007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'2012年一覧表(NSW)'!$M$2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'2012年一覧表(NSW)'!$M$3:$M$54</c:f>
              <c:numCache>
                <c:formatCode>0.000_ </c:formatCode>
                <c:ptCount val="52"/>
                <c:pt idx="0">
                  <c:v>56.498999999999995</c:v>
                </c:pt>
                <c:pt idx="1">
                  <c:v>55.646999999999998</c:v>
                </c:pt>
                <c:pt idx="2">
                  <c:v>55.466999999999999</c:v>
                </c:pt>
                <c:pt idx="3">
                  <c:v>55.501999999999995</c:v>
                </c:pt>
                <c:pt idx="4">
                  <c:v>55.631999999999998</c:v>
                </c:pt>
                <c:pt idx="5">
                  <c:v>55.492000000000004</c:v>
                </c:pt>
                <c:pt idx="6">
                  <c:v>55.557000000000002</c:v>
                </c:pt>
                <c:pt idx="7">
                  <c:v>55.873999999999995</c:v>
                </c:pt>
                <c:pt idx="8">
                  <c:v>55.670999999999999</c:v>
                </c:pt>
                <c:pt idx="9">
                  <c:v>55.722999999999999</c:v>
                </c:pt>
                <c:pt idx="10">
                  <c:v>56.906999999999996</c:v>
                </c:pt>
                <c:pt idx="11">
                  <c:v>56.747</c:v>
                </c:pt>
                <c:pt idx="12">
                  <c:v>57.01</c:v>
                </c:pt>
                <c:pt idx="13">
                  <c:v>56.667999999999999</c:v>
                </c:pt>
                <c:pt idx="14">
                  <c:v>56.697000000000003</c:v>
                </c:pt>
                <c:pt idx="15">
                  <c:v>56.786000000000001</c:v>
                </c:pt>
                <c:pt idx="16">
                  <c:v>56.682000000000002</c:v>
                </c:pt>
                <c:pt idx="17">
                  <c:v>56.676000000000002</c:v>
                </c:pt>
                <c:pt idx="18">
                  <c:v>56.599999999999994</c:v>
                </c:pt>
                <c:pt idx="19">
                  <c:v>57.236999999999995</c:v>
                </c:pt>
                <c:pt idx="20">
                  <c:v>57.250999999999998</c:v>
                </c:pt>
                <c:pt idx="21">
                  <c:v>56.168999999999997</c:v>
                </c:pt>
                <c:pt idx="22">
                  <c:v>55.944000000000003</c:v>
                </c:pt>
                <c:pt idx="23">
                  <c:v>55.980999999999995</c:v>
                </c:pt>
                <c:pt idx="24">
                  <c:v>55.870000000000005</c:v>
                </c:pt>
                <c:pt idx="25">
                  <c:v>56.53</c:v>
                </c:pt>
                <c:pt idx="26">
                  <c:v>55.971999999999994</c:v>
                </c:pt>
                <c:pt idx="27">
                  <c:v>53.552999999999997</c:v>
                </c:pt>
                <c:pt idx="28">
                  <c:v>53.271000000000001</c:v>
                </c:pt>
                <c:pt idx="29">
                  <c:v>52.917000000000002</c:v>
                </c:pt>
                <c:pt idx="30">
                  <c:v>52.792000000000002</c:v>
                </c:pt>
                <c:pt idx="31">
                  <c:v>52.728999999999999</c:v>
                </c:pt>
                <c:pt idx="32">
                  <c:v>52.711999999999996</c:v>
                </c:pt>
                <c:pt idx="33">
                  <c:v>52.673999999999999</c:v>
                </c:pt>
                <c:pt idx="34">
                  <c:v>52.616999999999997</c:v>
                </c:pt>
                <c:pt idx="35">
                  <c:v>52.717999999999996</c:v>
                </c:pt>
                <c:pt idx="36">
                  <c:v>52.58</c:v>
                </c:pt>
                <c:pt idx="37">
                  <c:v>52.249000000000002</c:v>
                </c:pt>
                <c:pt idx="38">
                  <c:v>52.192</c:v>
                </c:pt>
                <c:pt idx="39">
                  <c:v>52.342999999999996</c:v>
                </c:pt>
                <c:pt idx="40">
                  <c:v>52.42</c:v>
                </c:pt>
                <c:pt idx="41">
                  <c:v>52.447000000000003</c:v>
                </c:pt>
                <c:pt idx="42">
                  <c:v>52.408999999999999</c:v>
                </c:pt>
                <c:pt idx="43">
                  <c:v>52.865000000000002</c:v>
                </c:pt>
                <c:pt idx="44">
                  <c:v>52.640999999999998</c:v>
                </c:pt>
                <c:pt idx="45">
                  <c:v>53.052</c:v>
                </c:pt>
                <c:pt idx="46">
                  <c:v>53.045000000000002</c:v>
                </c:pt>
                <c:pt idx="47">
                  <c:v>53.106999999999999</c:v>
                </c:pt>
                <c:pt idx="48">
                  <c:v>52.917999999999999</c:v>
                </c:pt>
                <c:pt idx="49">
                  <c:v>52.875999999999998</c:v>
                </c:pt>
                <c:pt idx="50">
                  <c:v>52.759</c:v>
                </c:pt>
                <c:pt idx="51">
                  <c:v>52.641999999999996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'2012年一覧表(NSW)'!$N$2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'2012年一覧表(NSW)'!$N$3:$N$54</c:f>
              <c:numCache>
                <c:formatCode>0.000_ </c:formatCode>
                <c:ptCount val="52"/>
                <c:pt idx="0">
                  <c:v>50.578000000000003</c:v>
                </c:pt>
                <c:pt idx="1">
                  <c:v>50.509</c:v>
                </c:pt>
                <c:pt idx="2">
                  <c:v>50.495000000000005</c:v>
                </c:pt>
                <c:pt idx="3">
                  <c:v>50.505000000000003</c:v>
                </c:pt>
                <c:pt idx="4">
                  <c:v>50.843000000000004</c:v>
                </c:pt>
                <c:pt idx="5">
                  <c:v>50.675000000000004</c:v>
                </c:pt>
                <c:pt idx="6">
                  <c:v>50.86</c:v>
                </c:pt>
                <c:pt idx="7">
                  <c:v>50.811</c:v>
                </c:pt>
                <c:pt idx="8">
                  <c:v>50.885000000000005</c:v>
                </c:pt>
                <c:pt idx="9">
                  <c:v>50.932000000000002</c:v>
                </c:pt>
                <c:pt idx="10">
                  <c:v>51.691000000000003</c:v>
                </c:pt>
                <c:pt idx="11">
                  <c:v>51.61</c:v>
                </c:pt>
                <c:pt idx="12">
                  <c:v>51.631</c:v>
                </c:pt>
                <c:pt idx="13">
                  <c:v>51.484999999999999</c:v>
                </c:pt>
                <c:pt idx="14">
                  <c:v>51.583000000000006</c:v>
                </c:pt>
                <c:pt idx="15">
                  <c:v>52.142000000000003</c:v>
                </c:pt>
                <c:pt idx="16">
                  <c:v>51.542000000000002</c:v>
                </c:pt>
                <c:pt idx="17">
                  <c:v>51.525000000000006</c:v>
                </c:pt>
                <c:pt idx="18">
                  <c:v>51.625</c:v>
                </c:pt>
                <c:pt idx="19">
                  <c:v>52.106000000000002</c:v>
                </c:pt>
                <c:pt idx="20">
                  <c:v>51.667000000000002</c:v>
                </c:pt>
                <c:pt idx="21">
                  <c:v>51.142000000000003</c:v>
                </c:pt>
                <c:pt idx="22">
                  <c:v>50.808</c:v>
                </c:pt>
                <c:pt idx="23">
                  <c:v>51.236000000000004</c:v>
                </c:pt>
                <c:pt idx="24">
                  <c:v>51.073</c:v>
                </c:pt>
                <c:pt idx="25">
                  <c:v>51.932000000000002</c:v>
                </c:pt>
                <c:pt idx="26">
                  <c:v>51.539000000000001</c:v>
                </c:pt>
                <c:pt idx="27">
                  <c:v>48.645000000000003</c:v>
                </c:pt>
                <c:pt idx="28">
                  <c:v>48.404000000000003</c:v>
                </c:pt>
                <c:pt idx="29">
                  <c:v>48.573</c:v>
                </c:pt>
                <c:pt idx="30">
                  <c:v>48.519000000000005</c:v>
                </c:pt>
                <c:pt idx="31">
                  <c:v>48.515000000000001</c:v>
                </c:pt>
                <c:pt idx="32">
                  <c:v>48.550000000000004</c:v>
                </c:pt>
                <c:pt idx="33">
                  <c:v>48.508000000000003</c:v>
                </c:pt>
                <c:pt idx="34">
                  <c:v>48.503</c:v>
                </c:pt>
                <c:pt idx="35">
                  <c:v>48.675000000000004</c:v>
                </c:pt>
                <c:pt idx="36">
                  <c:v>48.935000000000002</c:v>
                </c:pt>
                <c:pt idx="37">
                  <c:v>47.913000000000004</c:v>
                </c:pt>
                <c:pt idx="38">
                  <c:v>47.892000000000003</c:v>
                </c:pt>
                <c:pt idx="39">
                  <c:v>47.925000000000004</c:v>
                </c:pt>
                <c:pt idx="40">
                  <c:v>47.956000000000003</c:v>
                </c:pt>
                <c:pt idx="41">
                  <c:v>47.96</c:v>
                </c:pt>
                <c:pt idx="42">
                  <c:v>48.122</c:v>
                </c:pt>
                <c:pt idx="43">
                  <c:v>48.150000000000006</c:v>
                </c:pt>
                <c:pt idx="44">
                  <c:v>48.067000000000007</c:v>
                </c:pt>
                <c:pt idx="45">
                  <c:v>48.176000000000002</c:v>
                </c:pt>
                <c:pt idx="46">
                  <c:v>48.094000000000001</c:v>
                </c:pt>
                <c:pt idx="47">
                  <c:v>48.329000000000001</c:v>
                </c:pt>
                <c:pt idx="48">
                  <c:v>48.091999999999999</c:v>
                </c:pt>
                <c:pt idx="49">
                  <c:v>48.106999999999999</c:v>
                </c:pt>
                <c:pt idx="50">
                  <c:v>48.066000000000003</c:v>
                </c:pt>
                <c:pt idx="51">
                  <c:v>48.029000000000003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'2012年一覧表(NSW)'!$O$2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'2012年一覧表(NSW)'!$O$3:$O$54</c:f>
              <c:numCache>
                <c:formatCode>0.000_ </c:formatCode>
                <c:ptCount val="52"/>
                <c:pt idx="0">
                  <c:v>71.881</c:v>
                </c:pt>
                <c:pt idx="1">
                  <c:v>71.430999999999997</c:v>
                </c:pt>
                <c:pt idx="2">
                  <c:v>71.195999999999998</c:v>
                </c:pt>
                <c:pt idx="3">
                  <c:v>71.100999999999999</c:v>
                </c:pt>
                <c:pt idx="4">
                  <c:v>70.956000000000003</c:v>
                </c:pt>
                <c:pt idx="5">
                  <c:v>71.036000000000001</c:v>
                </c:pt>
                <c:pt idx="6">
                  <c:v>70.745999999999995</c:v>
                </c:pt>
                <c:pt idx="7">
                  <c:v>70.665999999999997</c:v>
                </c:pt>
                <c:pt idx="8">
                  <c:v>70.670999999999992</c:v>
                </c:pt>
                <c:pt idx="9">
                  <c:v>70.686000000000007</c:v>
                </c:pt>
                <c:pt idx="10">
                  <c:v>70.698999999999998</c:v>
                </c:pt>
                <c:pt idx="11">
                  <c:v>70.819999999999993</c:v>
                </c:pt>
                <c:pt idx="12">
                  <c:v>70.677999999999997</c:v>
                </c:pt>
                <c:pt idx="13">
                  <c:v>71.043999999999997</c:v>
                </c:pt>
                <c:pt idx="14">
                  <c:v>70.91</c:v>
                </c:pt>
                <c:pt idx="15">
                  <c:v>70.959000000000003</c:v>
                </c:pt>
                <c:pt idx="16">
                  <c:v>70.995999999999995</c:v>
                </c:pt>
                <c:pt idx="17">
                  <c:v>71.210999999999999</c:v>
                </c:pt>
                <c:pt idx="18">
                  <c:v>71.363</c:v>
                </c:pt>
                <c:pt idx="19">
                  <c:v>71.491</c:v>
                </c:pt>
                <c:pt idx="20">
                  <c:v>71.228000000000009</c:v>
                </c:pt>
                <c:pt idx="21">
                  <c:v>71.670999999999992</c:v>
                </c:pt>
                <c:pt idx="22">
                  <c:v>71.424000000000007</c:v>
                </c:pt>
                <c:pt idx="23">
                  <c:v>71.793000000000006</c:v>
                </c:pt>
                <c:pt idx="24">
                  <c:v>71.754999999999995</c:v>
                </c:pt>
                <c:pt idx="25">
                  <c:v>71.691000000000003</c:v>
                </c:pt>
                <c:pt idx="26">
                  <c:v>71.460999999999999</c:v>
                </c:pt>
                <c:pt idx="27">
                  <c:v>71.555999999999997</c:v>
                </c:pt>
                <c:pt idx="28">
                  <c:v>71.381</c:v>
                </c:pt>
                <c:pt idx="29">
                  <c:v>71.356999999999999</c:v>
                </c:pt>
                <c:pt idx="30">
                  <c:v>71.08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'2012年一覧表(NSW)'!$P$2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'2012年一覧表(NSW)'!$P$3:$P$54</c:f>
              <c:numCache>
                <c:formatCode>0.000_ </c:formatCode>
                <c:ptCount val="52"/>
                <c:pt idx="0">
                  <c:v>76.671999999999997</c:v>
                </c:pt>
                <c:pt idx="1">
                  <c:v>76.316000000000003</c:v>
                </c:pt>
                <c:pt idx="2">
                  <c:v>76.135999999999996</c:v>
                </c:pt>
                <c:pt idx="3">
                  <c:v>76.131</c:v>
                </c:pt>
                <c:pt idx="4">
                  <c:v>75.90100000000001</c:v>
                </c:pt>
                <c:pt idx="5">
                  <c:v>75.997</c:v>
                </c:pt>
                <c:pt idx="6">
                  <c:v>75.701999999999998</c:v>
                </c:pt>
                <c:pt idx="7">
                  <c:v>75.733000000000004</c:v>
                </c:pt>
                <c:pt idx="8">
                  <c:v>75.665000000000006</c:v>
                </c:pt>
                <c:pt idx="9">
                  <c:v>75.650000000000006</c:v>
                </c:pt>
                <c:pt idx="10">
                  <c:v>75.397999999999996</c:v>
                </c:pt>
                <c:pt idx="11">
                  <c:v>75.533000000000001</c:v>
                </c:pt>
                <c:pt idx="12">
                  <c:v>75.629000000000005</c:v>
                </c:pt>
                <c:pt idx="13">
                  <c:v>75.812000000000012</c:v>
                </c:pt>
                <c:pt idx="14">
                  <c:v>75.733000000000004</c:v>
                </c:pt>
                <c:pt idx="15">
                  <c:v>75.942999999999998</c:v>
                </c:pt>
                <c:pt idx="16">
                  <c:v>76.025000000000006</c:v>
                </c:pt>
                <c:pt idx="17">
                  <c:v>76.019000000000005</c:v>
                </c:pt>
                <c:pt idx="18">
                  <c:v>76.233000000000004</c:v>
                </c:pt>
                <c:pt idx="19">
                  <c:v>76.426000000000002</c:v>
                </c:pt>
                <c:pt idx="20">
                  <c:v>76.460999999999999</c:v>
                </c:pt>
                <c:pt idx="21">
                  <c:v>76.775000000000006</c:v>
                </c:pt>
                <c:pt idx="22">
                  <c:v>76.694000000000003</c:v>
                </c:pt>
                <c:pt idx="23">
                  <c:v>76.991</c:v>
                </c:pt>
                <c:pt idx="24">
                  <c:v>76.938000000000002</c:v>
                </c:pt>
                <c:pt idx="25">
                  <c:v>75.931000000000012</c:v>
                </c:pt>
                <c:pt idx="26">
                  <c:v>75.457999999999998</c:v>
                </c:pt>
                <c:pt idx="27">
                  <c:v>75.819000000000003</c:v>
                </c:pt>
                <c:pt idx="28">
                  <c:v>75.56</c:v>
                </c:pt>
                <c:pt idx="29">
                  <c:v>75.676000000000002</c:v>
                </c:pt>
                <c:pt idx="30">
                  <c:v>75.477000000000004</c:v>
                </c:pt>
                <c:pt idx="31">
                  <c:v>75.399000000000001</c:v>
                </c:pt>
                <c:pt idx="32">
                  <c:v>75.050000000000011</c:v>
                </c:pt>
                <c:pt idx="33">
                  <c:v>75.27600000000001</c:v>
                </c:pt>
                <c:pt idx="34">
                  <c:v>75.215000000000003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'2012年一覧表(NSW)'!$Q$2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'2012年一覧表(NSW)'!$Q$3:$Q$54</c:f>
              <c:numCache>
                <c:formatCode>0.000_ </c:formatCode>
                <c:ptCount val="52"/>
                <c:pt idx="0">
                  <c:v>58.533000000000001</c:v>
                </c:pt>
                <c:pt idx="1">
                  <c:v>58.323000000000008</c:v>
                </c:pt>
                <c:pt idx="2">
                  <c:v>58.138000000000005</c:v>
                </c:pt>
                <c:pt idx="3">
                  <c:v>58.263000000000005</c:v>
                </c:pt>
                <c:pt idx="4">
                  <c:v>58.213000000000008</c:v>
                </c:pt>
                <c:pt idx="5">
                  <c:v>58.114000000000004</c:v>
                </c:pt>
                <c:pt idx="6">
                  <c:v>58.153000000000006</c:v>
                </c:pt>
                <c:pt idx="7">
                  <c:v>58.201000000000008</c:v>
                </c:pt>
                <c:pt idx="8">
                  <c:v>58.338000000000008</c:v>
                </c:pt>
                <c:pt idx="9">
                  <c:v>58.400000000000006</c:v>
                </c:pt>
                <c:pt idx="10">
                  <c:v>59.304000000000002</c:v>
                </c:pt>
                <c:pt idx="11">
                  <c:v>59.237000000000009</c:v>
                </c:pt>
                <c:pt idx="12">
                  <c:v>59.291000000000004</c:v>
                </c:pt>
                <c:pt idx="13">
                  <c:v>59.13600000000001</c:v>
                </c:pt>
                <c:pt idx="14">
                  <c:v>59.205000000000005</c:v>
                </c:pt>
                <c:pt idx="15">
                  <c:v>59.259000000000007</c:v>
                </c:pt>
                <c:pt idx="16">
                  <c:v>59.195000000000007</c:v>
                </c:pt>
                <c:pt idx="17">
                  <c:v>59.293000000000006</c:v>
                </c:pt>
                <c:pt idx="18">
                  <c:v>59.940000000000005</c:v>
                </c:pt>
                <c:pt idx="19">
                  <c:v>59.576000000000008</c:v>
                </c:pt>
                <c:pt idx="20">
                  <c:v>59.042000000000002</c:v>
                </c:pt>
                <c:pt idx="21">
                  <c:v>59.098000000000006</c:v>
                </c:pt>
                <c:pt idx="22">
                  <c:v>58.894000000000005</c:v>
                </c:pt>
                <c:pt idx="23">
                  <c:v>58.975000000000009</c:v>
                </c:pt>
                <c:pt idx="24">
                  <c:v>58.812000000000005</c:v>
                </c:pt>
                <c:pt idx="25">
                  <c:v>58.231000000000009</c:v>
                </c:pt>
                <c:pt idx="26">
                  <c:v>57.925000000000004</c:v>
                </c:pt>
                <c:pt idx="27">
                  <c:v>53.778000000000006</c:v>
                </c:pt>
                <c:pt idx="28">
                  <c:v>53.51700000000001</c:v>
                </c:pt>
                <c:pt idx="29">
                  <c:v>53.573000000000008</c:v>
                </c:pt>
                <c:pt idx="30">
                  <c:v>53.53</c:v>
                </c:pt>
                <c:pt idx="31">
                  <c:v>53.535000000000011</c:v>
                </c:pt>
                <c:pt idx="32">
                  <c:v>53.542000000000002</c:v>
                </c:pt>
                <c:pt idx="33">
                  <c:v>53.506000000000007</c:v>
                </c:pt>
                <c:pt idx="34">
                  <c:v>53.483000000000004</c:v>
                </c:pt>
                <c:pt idx="35">
                  <c:v>53.546000000000006</c:v>
                </c:pt>
                <c:pt idx="36">
                  <c:v>53.312000000000005</c:v>
                </c:pt>
                <c:pt idx="37">
                  <c:v>53.314000000000007</c:v>
                </c:pt>
                <c:pt idx="38">
                  <c:v>53.298000000000002</c:v>
                </c:pt>
                <c:pt idx="39">
                  <c:v>53.329000000000008</c:v>
                </c:pt>
                <c:pt idx="40">
                  <c:v>53.333000000000006</c:v>
                </c:pt>
                <c:pt idx="41">
                  <c:v>53.333000000000006</c:v>
                </c:pt>
                <c:pt idx="42">
                  <c:v>53.452000000000005</c:v>
                </c:pt>
                <c:pt idx="43">
                  <c:v>53.468000000000004</c:v>
                </c:pt>
                <c:pt idx="44">
                  <c:v>53.403000000000006</c:v>
                </c:pt>
                <c:pt idx="45">
                  <c:v>53.486000000000004</c:v>
                </c:pt>
                <c:pt idx="46">
                  <c:v>53.474000000000004</c:v>
                </c:pt>
                <c:pt idx="47">
                  <c:v>53.396000000000001</c:v>
                </c:pt>
                <c:pt idx="48">
                  <c:v>53.478000000000009</c:v>
                </c:pt>
                <c:pt idx="49">
                  <c:v>53.501000000000005</c:v>
                </c:pt>
                <c:pt idx="50">
                  <c:v>53.513000000000005</c:v>
                </c:pt>
                <c:pt idx="51">
                  <c:v>53.427000000000007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'2012年一覧表(NSW)'!$R$2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'2012年一覧表(NSW)'!$R$3:$R$54</c:f>
              <c:numCache>
                <c:formatCode>0.000_ </c:formatCode>
                <c:ptCount val="52"/>
                <c:pt idx="0">
                  <c:v>54.078000000000003</c:v>
                </c:pt>
                <c:pt idx="1">
                  <c:v>53.751999999999995</c:v>
                </c:pt>
                <c:pt idx="2">
                  <c:v>53.537999999999997</c:v>
                </c:pt>
                <c:pt idx="3">
                  <c:v>53.563000000000002</c:v>
                </c:pt>
                <c:pt idx="4">
                  <c:v>53.872999999999998</c:v>
                </c:pt>
                <c:pt idx="5">
                  <c:v>53.732999999999997</c:v>
                </c:pt>
                <c:pt idx="6">
                  <c:v>53.869</c:v>
                </c:pt>
                <c:pt idx="7">
                  <c:v>53.844000000000001</c:v>
                </c:pt>
                <c:pt idx="8">
                  <c:v>54.075000000000003</c:v>
                </c:pt>
                <c:pt idx="9">
                  <c:v>54.123999999999995</c:v>
                </c:pt>
                <c:pt idx="10">
                  <c:v>55.912999999999997</c:v>
                </c:pt>
                <c:pt idx="11">
                  <c:v>55.533999999999999</c:v>
                </c:pt>
                <c:pt idx="12">
                  <c:v>55.763999999999996</c:v>
                </c:pt>
                <c:pt idx="13">
                  <c:v>55.634999999999998</c:v>
                </c:pt>
                <c:pt idx="14">
                  <c:v>55.555</c:v>
                </c:pt>
                <c:pt idx="15">
                  <c:v>55.762999999999998</c:v>
                </c:pt>
                <c:pt idx="16">
                  <c:v>55.613</c:v>
                </c:pt>
                <c:pt idx="17">
                  <c:v>55.787999999999997</c:v>
                </c:pt>
                <c:pt idx="18">
                  <c:v>56.613</c:v>
                </c:pt>
                <c:pt idx="19">
                  <c:v>56.069000000000003</c:v>
                </c:pt>
                <c:pt idx="20">
                  <c:v>55.448999999999998</c:v>
                </c:pt>
                <c:pt idx="21">
                  <c:v>54.908000000000001</c:v>
                </c:pt>
                <c:pt idx="22">
                  <c:v>54.781999999999996</c:v>
                </c:pt>
                <c:pt idx="23">
                  <c:v>54.853999999999999</c:v>
                </c:pt>
                <c:pt idx="24">
                  <c:v>54.474000000000004</c:v>
                </c:pt>
                <c:pt idx="25">
                  <c:v>55.465000000000003</c:v>
                </c:pt>
                <c:pt idx="26">
                  <c:v>54.787999999999997</c:v>
                </c:pt>
                <c:pt idx="27">
                  <c:v>48.805</c:v>
                </c:pt>
                <c:pt idx="28">
                  <c:v>48.613</c:v>
                </c:pt>
                <c:pt idx="29">
                  <c:v>48.352000000000004</c:v>
                </c:pt>
                <c:pt idx="30">
                  <c:v>48.287999999999997</c:v>
                </c:pt>
                <c:pt idx="31">
                  <c:v>48.262999999999998</c:v>
                </c:pt>
                <c:pt idx="32">
                  <c:v>48.265999999999998</c:v>
                </c:pt>
                <c:pt idx="33">
                  <c:v>48.248000000000005</c:v>
                </c:pt>
                <c:pt idx="34">
                  <c:v>48.218000000000004</c:v>
                </c:pt>
                <c:pt idx="35">
                  <c:v>48.384</c:v>
                </c:pt>
                <c:pt idx="36">
                  <c:v>48.2</c:v>
                </c:pt>
                <c:pt idx="37">
                  <c:v>48.048000000000002</c:v>
                </c:pt>
                <c:pt idx="38">
                  <c:v>48.052999999999997</c:v>
                </c:pt>
                <c:pt idx="39">
                  <c:v>48.093000000000004</c:v>
                </c:pt>
                <c:pt idx="40">
                  <c:v>48.134999999999998</c:v>
                </c:pt>
                <c:pt idx="41">
                  <c:v>48.131</c:v>
                </c:pt>
                <c:pt idx="42">
                  <c:v>48.367000000000004</c:v>
                </c:pt>
                <c:pt idx="43">
                  <c:v>48.504999999999995</c:v>
                </c:pt>
                <c:pt idx="44">
                  <c:v>48.361000000000004</c:v>
                </c:pt>
                <c:pt idx="45">
                  <c:v>48.623000000000005</c:v>
                </c:pt>
                <c:pt idx="46">
                  <c:v>48.41</c:v>
                </c:pt>
                <c:pt idx="47">
                  <c:v>48.384</c:v>
                </c:pt>
                <c:pt idx="48">
                  <c:v>48.350999999999999</c:v>
                </c:pt>
                <c:pt idx="49">
                  <c:v>48.36</c:v>
                </c:pt>
                <c:pt idx="50">
                  <c:v>48.272999999999996</c:v>
                </c:pt>
                <c:pt idx="51">
                  <c:v>48.230000000000004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684952"/>
        <c:axId val="467686520"/>
      </c:lineChart>
      <c:catAx>
        <c:axId val="467684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67686520"/>
        <c:crosses val="autoZero"/>
        <c:auto val="1"/>
        <c:lblAlgn val="ctr"/>
        <c:lblOffset val="100"/>
        <c:noMultiLvlLbl val="0"/>
      </c:catAx>
      <c:valAx>
        <c:axId val="467686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800" b="1" i="0" baseline="0">
                    <a:effectLst/>
                  </a:rPr>
                  <a:t>T.P.(</a:t>
                </a:r>
                <a:r>
                  <a:rPr lang="ja-JP" altLang="ja-JP" sz="1800" b="1" i="0" baseline="0">
                    <a:effectLst/>
                  </a:rPr>
                  <a:t>ｍ</a:t>
                </a:r>
                <a:r>
                  <a:rPr lang="en-US" altLang="ja-JP" sz="1800" b="1" i="0" baseline="0">
                    <a:effectLst/>
                  </a:rPr>
                  <a:t>)</a:t>
                </a:r>
                <a:endParaRPr lang="ja-JP" altLang="ja-JP">
                  <a:effectLst/>
                </a:endParaRPr>
              </a:p>
            </c:rich>
          </c:tx>
          <c:layout/>
          <c:overlay val="0"/>
        </c:title>
        <c:numFmt formatCode="0.000_ " sourceLinked="1"/>
        <c:majorTickMark val="none"/>
        <c:minorTickMark val="none"/>
        <c:tickLblPos val="nextTo"/>
        <c:crossAx val="467684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'2012年全井戸折れ線グラフ'!$AA$3:$AA$53</c:f>
              <c:numCache>
                <c:formatCode>0.000_ </c:formatCode>
                <c:ptCount val="51"/>
                <c:pt idx="0">
                  <c:v>50.562000000000005</c:v>
                </c:pt>
                <c:pt idx="1">
                  <c:v>50.505000000000003</c:v>
                </c:pt>
                <c:pt idx="2">
                  <c:v>50.5</c:v>
                </c:pt>
                <c:pt idx="3">
                  <c:v>50.484999999999999</c:v>
                </c:pt>
                <c:pt idx="4">
                  <c:v>50.53</c:v>
                </c:pt>
                <c:pt idx="5">
                  <c:v>50.475000000000001</c:v>
                </c:pt>
                <c:pt idx="6">
                  <c:v>50.501000000000005</c:v>
                </c:pt>
                <c:pt idx="7">
                  <c:v>50.466000000000001</c:v>
                </c:pt>
                <c:pt idx="8">
                  <c:v>50.614000000000004</c:v>
                </c:pt>
                <c:pt idx="9">
                  <c:v>50.543000000000006</c:v>
                </c:pt>
                <c:pt idx="10">
                  <c:v>50.794000000000004</c:v>
                </c:pt>
                <c:pt idx="11">
                  <c:v>50.72</c:v>
                </c:pt>
                <c:pt idx="12">
                  <c:v>50.867000000000004</c:v>
                </c:pt>
                <c:pt idx="13">
                  <c:v>50.671000000000006</c:v>
                </c:pt>
                <c:pt idx="14">
                  <c:v>50.798999999999999</c:v>
                </c:pt>
                <c:pt idx="15">
                  <c:v>50.734999999999999</c:v>
                </c:pt>
                <c:pt idx="16">
                  <c:v>50.912000000000006</c:v>
                </c:pt>
                <c:pt idx="17">
                  <c:v>50.747</c:v>
                </c:pt>
                <c:pt idx="18">
                  <c:v>50.692</c:v>
                </c:pt>
                <c:pt idx="19">
                  <c:v>50.77</c:v>
                </c:pt>
                <c:pt idx="20">
                  <c:v>50.632000000000005</c:v>
                </c:pt>
                <c:pt idx="21">
                  <c:v>50.635000000000005</c:v>
                </c:pt>
                <c:pt idx="22">
                  <c:v>50.609000000000002</c:v>
                </c:pt>
                <c:pt idx="23">
                  <c:v>50.638000000000005</c:v>
                </c:pt>
                <c:pt idx="24">
                  <c:v>50.547000000000004</c:v>
                </c:pt>
                <c:pt idx="25">
                  <c:v>50.719000000000001</c:v>
                </c:pt>
                <c:pt idx="26">
                  <c:v>50.428000000000004</c:v>
                </c:pt>
                <c:pt idx="27">
                  <c:v>50.481000000000002</c:v>
                </c:pt>
                <c:pt idx="28">
                  <c:v>50.298999999999999</c:v>
                </c:pt>
                <c:pt idx="29">
                  <c:v>50.445</c:v>
                </c:pt>
                <c:pt idx="30">
                  <c:v>50.298999999999999</c:v>
                </c:pt>
                <c:pt idx="31">
                  <c:v>50.147000000000006</c:v>
                </c:pt>
                <c:pt idx="32">
                  <c:v>50.627000000000002</c:v>
                </c:pt>
                <c:pt idx="33">
                  <c:v>50.553000000000004</c:v>
                </c:pt>
                <c:pt idx="34">
                  <c:v>50.591999999999999</c:v>
                </c:pt>
                <c:pt idx="35">
                  <c:v>50.596000000000004</c:v>
                </c:pt>
                <c:pt idx="36">
                  <c:v>50.53</c:v>
                </c:pt>
                <c:pt idx="37">
                  <c:v>50.431000000000004</c:v>
                </c:pt>
                <c:pt idx="38">
                  <c:v>50.575000000000003</c:v>
                </c:pt>
                <c:pt idx="39">
                  <c:v>50.597000000000001</c:v>
                </c:pt>
                <c:pt idx="40">
                  <c:v>50.672000000000004</c:v>
                </c:pt>
                <c:pt idx="41">
                  <c:v>50.59</c:v>
                </c:pt>
                <c:pt idx="42">
                  <c:v>50.661000000000001</c:v>
                </c:pt>
                <c:pt idx="43">
                  <c:v>50.734999999999999</c:v>
                </c:pt>
                <c:pt idx="44">
                  <c:v>50.642000000000003</c:v>
                </c:pt>
                <c:pt idx="45">
                  <c:v>50.765000000000001</c:v>
                </c:pt>
                <c:pt idx="46">
                  <c:v>50.755000000000003</c:v>
                </c:pt>
                <c:pt idx="47">
                  <c:v>50.823</c:v>
                </c:pt>
                <c:pt idx="48">
                  <c:v>50.658000000000001</c:v>
                </c:pt>
                <c:pt idx="49">
                  <c:v>50.676000000000002</c:v>
                </c:pt>
                <c:pt idx="50">
                  <c:v>50.635000000000005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'2012年全井戸折れ線グラフ'!$AB$3:$AB$53</c:f>
              <c:numCache>
                <c:formatCode>0.000_ </c:formatCode>
                <c:ptCount val="51"/>
                <c:pt idx="0">
                  <c:v>50.006999999999998</c:v>
                </c:pt>
                <c:pt idx="1">
                  <c:v>49.981000000000002</c:v>
                </c:pt>
                <c:pt idx="2">
                  <c:v>49.960999999999999</c:v>
                </c:pt>
                <c:pt idx="3">
                  <c:v>50.006</c:v>
                </c:pt>
                <c:pt idx="4">
                  <c:v>49.997999999999998</c:v>
                </c:pt>
                <c:pt idx="5">
                  <c:v>49.896999999999998</c:v>
                </c:pt>
                <c:pt idx="6">
                  <c:v>50.085999999999999</c:v>
                </c:pt>
                <c:pt idx="7">
                  <c:v>49.99</c:v>
                </c:pt>
                <c:pt idx="8">
                  <c:v>50.025999999999996</c:v>
                </c:pt>
                <c:pt idx="9">
                  <c:v>50.1</c:v>
                </c:pt>
                <c:pt idx="10">
                  <c:v>50.098999999999997</c:v>
                </c:pt>
                <c:pt idx="11">
                  <c:v>50.079000000000001</c:v>
                </c:pt>
                <c:pt idx="12">
                  <c:v>50.079000000000001</c:v>
                </c:pt>
                <c:pt idx="13">
                  <c:v>50.115000000000002</c:v>
                </c:pt>
                <c:pt idx="14">
                  <c:v>50.156999999999996</c:v>
                </c:pt>
                <c:pt idx="15">
                  <c:v>50.140999999999998</c:v>
                </c:pt>
                <c:pt idx="16">
                  <c:v>49.902000000000001</c:v>
                </c:pt>
                <c:pt idx="17">
                  <c:v>50.137999999999998</c:v>
                </c:pt>
                <c:pt idx="18">
                  <c:v>50.156999999999996</c:v>
                </c:pt>
                <c:pt idx="19">
                  <c:v>50.161000000000001</c:v>
                </c:pt>
                <c:pt idx="20">
                  <c:v>50.054000000000002</c:v>
                </c:pt>
                <c:pt idx="21">
                  <c:v>50.076000000000001</c:v>
                </c:pt>
                <c:pt idx="22">
                  <c:v>49.887</c:v>
                </c:pt>
                <c:pt idx="23">
                  <c:v>50.122</c:v>
                </c:pt>
                <c:pt idx="24">
                  <c:v>50.002000000000002</c:v>
                </c:pt>
                <c:pt idx="25">
                  <c:v>50.122999999999998</c:v>
                </c:pt>
                <c:pt idx="26">
                  <c:v>50.003</c:v>
                </c:pt>
                <c:pt idx="27">
                  <c:v>49.896000000000001</c:v>
                </c:pt>
                <c:pt idx="28">
                  <c:v>49.798999999999999</c:v>
                </c:pt>
                <c:pt idx="29">
                  <c:v>49.877000000000002</c:v>
                </c:pt>
                <c:pt idx="30">
                  <c:v>49.802999999999997</c:v>
                </c:pt>
                <c:pt idx="31">
                  <c:v>49.741</c:v>
                </c:pt>
                <c:pt idx="32">
                  <c:v>49.881</c:v>
                </c:pt>
                <c:pt idx="33">
                  <c:v>49.885999999999996</c:v>
                </c:pt>
                <c:pt idx="34">
                  <c:v>49.869</c:v>
                </c:pt>
                <c:pt idx="35">
                  <c:v>50.039000000000001</c:v>
                </c:pt>
                <c:pt idx="36">
                  <c:v>49.787999999999997</c:v>
                </c:pt>
                <c:pt idx="37">
                  <c:v>49.738999999999997</c:v>
                </c:pt>
                <c:pt idx="38">
                  <c:v>49.796999999999997</c:v>
                </c:pt>
                <c:pt idx="39">
                  <c:v>49.811999999999998</c:v>
                </c:pt>
                <c:pt idx="40">
                  <c:v>49.74</c:v>
                </c:pt>
                <c:pt idx="41">
                  <c:v>49.811</c:v>
                </c:pt>
                <c:pt idx="42">
                  <c:v>49.875</c:v>
                </c:pt>
                <c:pt idx="43">
                  <c:v>49.927999999999997</c:v>
                </c:pt>
                <c:pt idx="44">
                  <c:v>49.894999999999996</c:v>
                </c:pt>
                <c:pt idx="45">
                  <c:v>49.885999999999996</c:v>
                </c:pt>
                <c:pt idx="46">
                  <c:v>49.9</c:v>
                </c:pt>
                <c:pt idx="47">
                  <c:v>49.930999999999997</c:v>
                </c:pt>
                <c:pt idx="48">
                  <c:v>49.857999999999997</c:v>
                </c:pt>
                <c:pt idx="49">
                  <c:v>49.872</c:v>
                </c:pt>
                <c:pt idx="50">
                  <c:v>49.838999999999999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'2012年全井戸折れ線グラフ'!$AC$3:$AC$53</c:f>
              <c:numCache>
                <c:formatCode>0.000_ </c:formatCode>
                <c:ptCount val="51"/>
                <c:pt idx="0">
                  <c:v>50.872999999999998</c:v>
                </c:pt>
                <c:pt idx="1">
                  <c:v>50.826000000000001</c:v>
                </c:pt>
                <c:pt idx="2">
                  <c:v>50.811</c:v>
                </c:pt>
                <c:pt idx="3">
                  <c:v>50.850999999999999</c:v>
                </c:pt>
                <c:pt idx="4">
                  <c:v>50.883000000000003</c:v>
                </c:pt>
                <c:pt idx="5">
                  <c:v>51.011000000000003</c:v>
                </c:pt>
                <c:pt idx="6">
                  <c:v>50.856000000000002</c:v>
                </c:pt>
                <c:pt idx="7">
                  <c:v>50.862000000000002</c:v>
                </c:pt>
                <c:pt idx="8">
                  <c:v>50.901000000000003</c:v>
                </c:pt>
                <c:pt idx="9">
                  <c:v>51.006999999999998</c:v>
                </c:pt>
                <c:pt idx="10">
                  <c:v>50.133000000000003</c:v>
                </c:pt>
                <c:pt idx="11">
                  <c:v>50.04</c:v>
                </c:pt>
                <c:pt idx="12">
                  <c:v>50.005000000000003</c:v>
                </c:pt>
                <c:pt idx="13">
                  <c:v>51.100999999999999</c:v>
                </c:pt>
                <c:pt idx="14">
                  <c:v>51.07</c:v>
                </c:pt>
                <c:pt idx="15">
                  <c:v>51.189</c:v>
                </c:pt>
                <c:pt idx="16">
                  <c:v>51.029000000000003</c:v>
                </c:pt>
                <c:pt idx="17">
                  <c:v>51.127000000000002</c:v>
                </c:pt>
                <c:pt idx="18">
                  <c:v>51.701000000000001</c:v>
                </c:pt>
                <c:pt idx="19">
                  <c:v>51.252000000000002</c:v>
                </c:pt>
                <c:pt idx="20">
                  <c:v>51.243000000000002</c:v>
                </c:pt>
                <c:pt idx="21">
                  <c:v>51.000999999999998</c:v>
                </c:pt>
                <c:pt idx="22">
                  <c:v>50.742000000000004</c:v>
                </c:pt>
                <c:pt idx="23">
                  <c:v>51.036000000000001</c:v>
                </c:pt>
                <c:pt idx="24">
                  <c:v>50.86</c:v>
                </c:pt>
                <c:pt idx="25">
                  <c:v>51.176000000000002</c:v>
                </c:pt>
                <c:pt idx="26">
                  <c:v>50.77</c:v>
                </c:pt>
                <c:pt idx="27">
                  <c:v>50.307000000000002</c:v>
                </c:pt>
                <c:pt idx="28">
                  <c:v>50.164999999999999</c:v>
                </c:pt>
                <c:pt idx="29">
                  <c:v>50.206000000000003</c:v>
                </c:pt>
                <c:pt idx="30">
                  <c:v>50.17</c:v>
                </c:pt>
                <c:pt idx="31">
                  <c:v>50.045000000000002</c:v>
                </c:pt>
                <c:pt idx="32">
                  <c:v>50.201000000000001</c:v>
                </c:pt>
                <c:pt idx="33">
                  <c:v>50.186</c:v>
                </c:pt>
                <c:pt idx="34">
                  <c:v>50.158999999999999</c:v>
                </c:pt>
                <c:pt idx="35">
                  <c:v>50.277999999999999</c:v>
                </c:pt>
                <c:pt idx="36">
                  <c:v>49.987000000000002</c:v>
                </c:pt>
                <c:pt idx="37">
                  <c:v>50.048000000000002</c:v>
                </c:pt>
                <c:pt idx="38">
                  <c:v>49.901000000000003</c:v>
                </c:pt>
                <c:pt idx="39">
                  <c:v>49.941000000000003</c:v>
                </c:pt>
                <c:pt idx="40">
                  <c:v>49.936999999999998</c:v>
                </c:pt>
                <c:pt idx="41">
                  <c:v>49.941000000000003</c:v>
                </c:pt>
                <c:pt idx="42">
                  <c:v>49.933</c:v>
                </c:pt>
                <c:pt idx="43">
                  <c:v>50.128</c:v>
                </c:pt>
                <c:pt idx="44">
                  <c:v>50.195</c:v>
                </c:pt>
                <c:pt idx="45">
                  <c:v>50.125999999999998</c:v>
                </c:pt>
                <c:pt idx="46">
                  <c:v>50.033999999999999</c:v>
                </c:pt>
                <c:pt idx="47">
                  <c:v>50.146000000000001</c:v>
                </c:pt>
                <c:pt idx="48">
                  <c:v>50.082999999999998</c:v>
                </c:pt>
                <c:pt idx="49">
                  <c:v>50.055999999999997</c:v>
                </c:pt>
                <c:pt idx="50">
                  <c:v>50.040999999999997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265896"/>
        <c:axId val="541262368"/>
      </c:lineChart>
      <c:catAx>
        <c:axId val="541265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262368"/>
        <c:crosses val="autoZero"/>
        <c:auto val="1"/>
        <c:lblAlgn val="ctr"/>
        <c:lblOffset val="100"/>
        <c:noMultiLvlLbl val="0"/>
      </c:catAx>
      <c:valAx>
        <c:axId val="541262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.000_ " sourceLinked="1"/>
        <c:majorTickMark val="none"/>
        <c:minorTickMark val="none"/>
        <c:tickLblPos val="nextTo"/>
        <c:crossAx val="541265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'2012年全井戸折れ線グラフ'!$AD$3:$AD$53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'2012年全井戸折れ線グラフ'!$AE$3:$AE$53</c:f>
              <c:numCache>
                <c:formatCode>0.000_ </c:formatCode>
                <c:ptCount val="51"/>
                <c:pt idx="0">
                  <c:v>73.343000000000004</c:v>
                </c:pt>
                <c:pt idx="1">
                  <c:v>73.240000000000009</c:v>
                </c:pt>
                <c:pt idx="2">
                  <c:v>73.207999999999998</c:v>
                </c:pt>
                <c:pt idx="3">
                  <c:v>73.192999999999998</c:v>
                </c:pt>
                <c:pt idx="4">
                  <c:v>73.064999999999998</c:v>
                </c:pt>
                <c:pt idx="5">
                  <c:v>72.965000000000003</c:v>
                </c:pt>
                <c:pt idx="6">
                  <c:v>72.89</c:v>
                </c:pt>
                <c:pt idx="7">
                  <c:v>72.974999999999994</c:v>
                </c:pt>
                <c:pt idx="8">
                  <c:v>72.858000000000004</c:v>
                </c:pt>
                <c:pt idx="9">
                  <c:v>72.853999999999999</c:v>
                </c:pt>
                <c:pt idx="10">
                  <c:v>72.798000000000002</c:v>
                </c:pt>
                <c:pt idx="11">
                  <c:v>72.897999999999996</c:v>
                </c:pt>
                <c:pt idx="12">
                  <c:v>72.866</c:v>
                </c:pt>
                <c:pt idx="13">
                  <c:v>72.944000000000003</c:v>
                </c:pt>
                <c:pt idx="14">
                  <c:v>72.897000000000006</c:v>
                </c:pt>
                <c:pt idx="15">
                  <c:v>73.034000000000006</c:v>
                </c:pt>
                <c:pt idx="16">
                  <c:v>72.974000000000004</c:v>
                </c:pt>
                <c:pt idx="17">
                  <c:v>73.128</c:v>
                </c:pt>
                <c:pt idx="18">
                  <c:v>73.113</c:v>
                </c:pt>
                <c:pt idx="19">
                  <c:v>73.359000000000009</c:v>
                </c:pt>
                <c:pt idx="20">
                  <c:v>73.27600000000001</c:v>
                </c:pt>
                <c:pt idx="21">
                  <c:v>73.536000000000001</c:v>
                </c:pt>
                <c:pt idx="22">
                  <c:v>73.361000000000004</c:v>
                </c:pt>
                <c:pt idx="23">
                  <c:v>73.7</c:v>
                </c:pt>
                <c:pt idx="24">
                  <c:v>73.67</c:v>
                </c:pt>
                <c:pt idx="25">
                  <c:v>73.597999999999999</c:v>
                </c:pt>
                <c:pt idx="26">
                  <c:v>73.16</c:v>
                </c:pt>
                <c:pt idx="27">
                  <c:v>73.572000000000003</c:v>
                </c:pt>
                <c:pt idx="28">
                  <c:v>73.157000000000011</c:v>
                </c:pt>
                <c:pt idx="29">
                  <c:v>73.438000000000002</c:v>
                </c:pt>
                <c:pt idx="30">
                  <c:v>73.353000000000009</c:v>
                </c:pt>
                <c:pt idx="31">
                  <c:v>73.266999999999996</c:v>
                </c:pt>
                <c:pt idx="32">
                  <c:v>73.268000000000001</c:v>
                </c:pt>
                <c:pt idx="33">
                  <c:v>73.186999999999998</c:v>
                </c:pt>
                <c:pt idx="34">
                  <c:v>73.116</c:v>
                </c:pt>
                <c:pt idx="35">
                  <c:v>73.094999999999999</c:v>
                </c:pt>
                <c:pt idx="36">
                  <c:v>72.933999999999997</c:v>
                </c:pt>
                <c:pt idx="37">
                  <c:v>72.897999999999996</c:v>
                </c:pt>
                <c:pt idx="38">
                  <c:v>72.897999999999996</c:v>
                </c:pt>
                <c:pt idx="39">
                  <c:v>72.847000000000008</c:v>
                </c:pt>
                <c:pt idx="40">
                  <c:v>72.817000000000007</c:v>
                </c:pt>
                <c:pt idx="41">
                  <c:v>72.611000000000004</c:v>
                </c:pt>
                <c:pt idx="42">
                  <c:v>72.555000000000007</c:v>
                </c:pt>
                <c:pt idx="43">
                  <c:v>72.512</c:v>
                </c:pt>
                <c:pt idx="44">
                  <c:v>72.334000000000003</c:v>
                </c:pt>
                <c:pt idx="45">
                  <c:v>72.481999999999999</c:v>
                </c:pt>
                <c:pt idx="46">
                  <c:v>72.399000000000001</c:v>
                </c:pt>
                <c:pt idx="47">
                  <c:v>72.512</c:v>
                </c:pt>
                <c:pt idx="48">
                  <c:v>72.510000000000005</c:v>
                </c:pt>
                <c:pt idx="49">
                  <c:v>72.533000000000001</c:v>
                </c:pt>
                <c:pt idx="50">
                  <c:v>72.587999999999994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'2012年全井戸折れ線グラフ'!$AF$3:$AF$53</c:f>
              <c:numCache>
                <c:formatCode>0.000_ </c:formatCode>
                <c:ptCount val="51"/>
                <c:pt idx="0">
                  <c:v>75.016000000000005</c:v>
                </c:pt>
                <c:pt idx="1">
                  <c:v>74.956000000000003</c:v>
                </c:pt>
                <c:pt idx="2">
                  <c:v>74.784000000000006</c:v>
                </c:pt>
                <c:pt idx="3">
                  <c:v>74.804000000000002</c:v>
                </c:pt>
                <c:pt idx="4">
                  <c:v>74.674000000000007</c:v>
                </c:pt>
                <c:pt idx="5">
                  <c:v>74.506</c:v>
                </c:pt>
                <c:pt idx="6">
                  <c:v>74.409000000000006</c:v>
                </c:pt>
                <c:pt idx="7">
                  <c:v>74.792000000000002</c:v>
                </c:pt>
                <c:pt idx="8">
                  <c:v>74.296999999999997</c:v>
                </c:pt>
                <c:pt idx="9">
                  <c:v>74.372</c:v>
                </c:pt>
                <c:pt idx="10">
                  <c:v>74.819000000000003</c:v>
                </c:pt>
                <c:pt idx="11">
                  <c:v>74.974000000000004</c:v>
                </c:pt>
                <c:pt idx="12">
                  <c:v>75.02000000000001</c:v>
                </c:pt>
                <c:pt idx="13">
                  <c:v>75.144000000000005</c:v>
                </c:pt>
                <c:pt idx="14">
                  <c:v>74.902000000000001</c:v>
                </c:pt>
                <c:pt idx="15">
                  <c:v>75.069000000000003</c:v>
                </c:pt>
                <c:pt idx="16">
                  <c:v>75.111000000000004</c:v>
                </c:pt>
                <c:pt idx="17">
                  <c:v>75.225999999999999</c:v>
                </c:pt>
                <c:pt idx="18">
                  <c:v>75.367999999999995</c:v>
                </c:pt>
                <c:pt idx="19">
                  <c:v>75.637</c:v>
                </c:pt>
                <c:pt idx="20">
                  <c:v>75.783000000000001</c:v>
                </c:pt>
                <c:pt idx="21">
                  <c:v>75.588000000000008</c:v>
                </c:pt>
                <c:pt idx="22">
                  <c:v>75.566000000000003</c:v>
                </c:pt>
                <c:pt idx="23">
                  <c:v>75.37</c:v>
                </c:pt>
                <c:pt idx="24">
                  <c:v>75.457999999999998</c:v>
                </c:pt>
                <c:pt idx="25">
                  <c:v>75.15100000000001</c:v>
                </c:pt>
                <c:pt idx="26">
                  <c:v>74.885000000000005</c:v>
                </c:pt>
                <c:pt idx="27">
                  <c:v>75.088999999999999</c:v>
                </c:pt>
                <c:pt idx="28">
                  <c:v>74.856999999999999</c:v>
                </c:pt>
                <c:pt idx="29">
                  <c:v>75.010000000000005</c:v>
                </c:pt>
                <c:pt idx="30">
                  <c:v>74.858000000000004</c:v>
                </c:pt>
                <c:pt idx="31">
                  <c:v>74.796000000000006</c:v>
                </c:pt>
                <c:pt idx="32">
                  <c:v>74.709000000000003</c:v>
                </c:pt>
                <c:pt idx="33">
                  <c:v>74.637</c:v>
                </c:pt>
                <c:pt idx="34">
                  <c:v>74.566000000000003</c:v>
                </c:pt>
                <c:pt idx="35">
                  <c:v>74.741</c:v>
                </c:pt>
                <c:pt idx="36">
                  <c:v>74.554000000000002</c:v>
                </c:pt>
                <c:pt idx="37">
                  <c:v>74.393000000000001</c:v>
                </c:pt>
                <c:pt idx="38">
                  <c:v>74.126000000000005</c:v>
                </c:pt>
                <c:pt idx="39">
                  <c:v>74.105000000000004</c:v>
                </c:pt>
                <c:pt idx="40">
                  <c:v>74.203000000000003</c:v>
                </c:pt>
                <c:pt idx="41">
                  <c:v>73.917000000000002</c:v>
                </c:pt>
                <c:pt idx="42">
                  <c:v>73.897000000000006</c:v>
                </c:pt>
                <c:pt idx="43">
                  <c:v>73.957000000000008</c:v>
                </c:pt>
                <c:pt idx="44">
                  <c:v>73.957000000000008</c:v>
                </c:pt>
                <c:pt idx="45">
                  <c:v>74.019000000000005</c:v>
                </c:pt>
                <c:pt idx="46">
                  <c:v>73.963000000000008</c:v>
                </c:pt>
                <c:pt idx="47">
                  <c:v>73.909000000000006</c:v>
                </c:pt>
                <c:pt idx="48">
                  <c:v>74.058999999999997</c:v>
                </c:pt>
                <c:pt idx="49">
                  <c:v>74.036000000000001</c:v>
                </c:pt>
                <c:pt idx="50">
                  <c:v>74.179000000000002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'2012年全井戸折れ線グラフ'!$AG$2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'2012年全井戸折れ線グラフ'!$AG$3:$AG$53</c:f>
              <c:numCache>
                <c:formatCode>0.000_ </c:formatCode>
                <c:ptCount val="51"/>
                <c:pt idx="0">
                  <c:v>68.86</c:v>
                </c:pt>
                <c:pt idx="1">
                  <c:v>68.688999999999993</c:v>
                </c:pt>
                <c:pt idx="2">
                  <c:v>68.641999999999996</c:v>
                </c:pt>
                <c:pt idx="3">
                  <c:v>68.551999999999992</c:v>
                </c:pt>
                <c:pt idx="4">
                  <c:v>68.393000000000001</c:v>
                </c:pt>
                <c:pt idx="5">
                  <c:v>68.239000000000004</c:v>
                </c:pt>
                <c:pt idx="6">
                  <c:v>68.120999999999995</c:v>
                </c:pt>
                <c:pt idx="7">
                  <c:v>68.180999999999997</c:v>
                </c:pt>
                <c:pt idx="8">
                  <c:v>68.050999999999988</c:v>
                </c:pt>
                <c:pt idx="9">
                  <c:v>68.007000000000005</c:v>
                </c:pt>
                <c:pt idx="10">
                  <c:v>68.287000000000006</c:v>
                </c:pt>
                <c:pt idx="11">
                  <c:v>68.481999999999999</c:v>
                </c:pt>
                <c:pt idx="12">
                  <c:v>68.481999999999999</c:v>
                </c:pt>
                <c:pt idx="13">
                  <c:v>68.679000000000002</c:v>
                </c:pt>
                <c:pt idx="14">
                  <c:v>68.627999999999986</c:v>
                </c:pt>
                <c:pt idx="15">
                  <c:v>68.686999999999998</c:v>
                </c:pt>
                <c:pt idx="16">
                  <c:v>68.69</c:v>
                </c:pt>
                <c:pt idx="17">
                  <c:v>68.820999999999998</c:v>
                </c:pt>
                <c:pt idx="18">
                  <c:v>68.811999999999998</c:v>
                </c:pt>
                <c:pt idx="19">
                  <c:v>69.123999999999995</c:v>
                </c:pt>
                <c:pt idx="20">
                  <c:v>69.173999999999992</c:v>
                </c:pt>
                <c:pt idx="21">
                  <c:v>69.132000000000005</c:v>
                </c:pt>
                <c:pt idx="22">
                  <c:v>69.033999999999992</c:v>
                </c:pt>
                <c:pt idx="23">
                  <c:v>69.025000000000006</c:v>
                </c:pt>
                <c:pt idx="24">
                  <c:v>69.043999999999997</c:v>
                </c:pt>
                <c:pt idx="25">
                  <c:v>68.861999999999995</c:v>
                </c:pt>
                <c:pt idx="26">
                  <c:v>68.695999999999998</c:v>
                </c:pt>
                <c:pt idx="27">
                  <c:v>68.712999999999994</c:v>
                </c:pt>
                <c:pt idx="28">
                  <c:v>68.626000000000005</c:v>
                </c:pt>
                <c:pt idx="29">
                  <c:v>68.560999999999993</c:v>
                </c:pt>
                <c:pt idx="30">
                  <c:v>68.395999999999987</c:v>
                </c:pt>
                <c:pt idx="31">
                  <c:v>68.158999999999992</c:v>
                </c:pt>
                <c:pt idx="32">
                  <c:v>68.322999999999993</c:v>
                </c:pt>
                <c:pt idx="33">
                  <c:v>68.253999999999991</c:v>
                </c:pt>
                <c:pt idx="34">
                  <c:v>68.191999999999993</c:v>
                </c:pt>
                <c:pt idx="35">
                  <c:v>68.36699999999999</c:v>
                </c:pt>
                <c:pt idx="36">
                  <c:v>68.233999999999995</c:v>
                </c:pt>
                <c:pt idx="37">
                  <c:v>68.139999999999986</c:v>
                </c:pt>
                <c:pt idx="38">
                  <c:v>67.903999999999996</c:v>
                </c:pt>
                <c:pt idx="39">
                  <c:v>67.929999999999993</c:v>
                </c:pt>
                <c:pt idx="40">
                  <c:v>67.947999999999993</c:v>
                </c:pt>
                <c:pt idx="41">
                  <c:v>67.757000000000005</c:v>
                </c:pt>
                <c:pt idx="42">
                  <c:v>67.775000000000006</c:v>
                </c:pt>
                <c:pt idx="43">
                  <c:v>67.804000000000002</c:v>
                </c:pt>
                <c:pt idx="44">
                  <c:v>67.652999999999992</c:v>
                </c:pt>
                <c:pt idx="45">
                  <c:v>67.853999999999999</c:v>
                </c:pt>
                <c:pt idx="46">
                  <c:v>67.822999999999993</c:v>
                </c:pt>
                <c:pt idx="47">
                  <c:v>67.826999999999998</c:v>
                </c:pt>
                <c:pt idx="48">
                  <c:v>67.908999999999992</c:v>
                </c:pt>
                <c:pt idx="49">
                  <c:v>67.894999999999996</c:v>
                </c:pt>
                <c:pt idx="50">
                  <c:v>67.986999999999995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'2012年全井戸折れ線グラフ'!$AH$2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'2012年全井戸折れ線グラフ'!$AH$3:$AH$53</c:f>
              <c:numCache>
                <c:formatCode>0.000_ </c:formatCode>
                <c:ptCount val="51"/>
                <c:pt idx="0">
                  <c:v>61.92</c:v>
                </c:pt>
                <c:pt idx="1">
                  <c:v>61.06</c:v>
                </c:pt>
                <c:pt idx="2">
                  <c:v>60.814999999999998</c:v>
                </c:pt>
                <c:pt idx="3">
                  <c:v>60.774999999999999</c:v>
                </c:pt>
                <c:pt idx="4">
                  <c:v>60.704000000000001</c:v>
                </c:pt>
                <c:pt idx="5">
                  <c:v>60.573999999999998</c:v>
                </c:pt>
                <c:pt idx="6">
                  <c:v>60.564</c:v>
                </c:pt>
                <c:pt idx="7">
                  <c:v>60.719000000000001</c:v>
                </c:pt>
                <c:pt idx="8">
                  <c:v>60.614000000000004</c:v>
                </c:pt>
                <c:pt idx="9">
                  <c:v>60.451999999999998</c:v>
                </c:pt>
                <c:pt idx="10">
                  <c:v>61.314</c:v>
                </c:pt>
                <c:pt idx="11">
                  <c:v>61.294000000000004</c:v>
                </c:pt>
                <c:pt idx="12">
                  <c:v>61.7</c:v>
                </c:pt>
                <c:pt idx="13">
                  <c:v>61.245000000000005</c:v>
                </c:pt>
                <c:pt idx="14">
                  <c:v>61.282000000000004</c:v>
                </c:pt>
                <c:pt idx="15">
                  <c:v>61.292999999999999</c:v>
                </c:pt>
                <c:pt idx="16">
                  <c:v>61.555</c:v>
                </c:pt>
                <c:pt idx="17">
                  <c:v>61.367000000000004</c:v>
                </c:pt>
                <c:pt idx="18">
                  <c:v>61.349000000000004</c:v>
                </c:pt>
                <c:pt idx="19">
                  <c:v>61.811</c:v>
                </c:pt>
                <c:pt idx="20">
                  <c:v>61.719000000000001</c:v>
                </c:pt>
                <c:pt idx="21">
                  <c:v>61.32</c:v>
                </c:pt>
                <c:pt idx="22">
                  <c:v>61.189</c:v>
                </c:pt>
                <c:pt idx="23">
                  <c:v>61.186</c:v>
                </c:pt>
                <c:pt idx="24">
                  <c:v>61.069000000000003</c:v>
                </c:pt>
                <c:pt idx="25">
                  <c:v>61.5</c:v>
                </c:pt>
                <c:pt idx="26">
                  <c:v>61.267000000000003</c:v>
                </c:pt>
                <c:pt idx="27">
                  <c:v>60.515000000000001</c:v>
                </c:pt>
                <c:pt idx="28">
                  <c:v>60.457999999999998</c:v>
                </c:pt>
                <c:pt idx="29">
                  <c:v>60.017000000000003</c:v>
                </c:pt>
                <c:pt idx="30">
                  <c:v>59.835000000000001</c:v>
                </c:pt>
                <c:pt idx="31">
                  <c:v>59.844999999999999</c:v>
                </c:pt>
                <c:pt idx="32">
                  <c:v>59.715000000000003</c:v>
                </c:pt>
                <c:pt idx="33">
                  <c:v>59.666000000000004</c:v>
                </c:pt>
                <c:pt idx="34">
                  <c:v>59.611000000000004</c:v>
                </c:pt>
                <c:pt idx="35">
                  <c:v>59.619</c:v>
                </c:pt>
                <c:pt idx="36">
                  <c:v>59.533000000000001</c:v>
                </c:pt>
                <c:pt idx="37">
                  <c:v>59.405000000000001</c:v>
                </c:pt>
                <c:pt idx="38">
                  <c:v>59.344999999999999</c:v>
                </c:pt>
                <c:pt idx="39">
                  <c:v>59.57</c:v>
                </c:pt>
                <c:pt idx="40">
                  <c:v>59.639000000000003</c:v>
                </c:pt>
                <c:pt idx="41">
                  <c:v>59.532000000000004</c:v>
                </c:pt>
                <c:pt idx="42">
                  <c:v>59.559000000000005</c:v>
                </c:pt>
                <c:pt idx="43">
                  <c:v>59.804000000000002</c:v>
                </c:pt>
                <c:pt idx="44">
                  <c:v>59.75</c:v>
                </c:pt>
                <c:pt idx="45">
                  <c:v>60</c:v>
                </c:pt>
                <c:pt idx="46">
                  <c:v>59.995000000000005</c:v>
                </c:pt>
                <c:pt idx="47">
                  <c:v>60.067999999999998</c:v>
                </c:pt>
                <c:pt idx="48">
                  <c:v>59.895000000000003</c:v>
                </c:pt>
                <c:pt idx="49">
                  <c:v>59.887</c:v>
                </c:pt>
                <c:pt idx="50">
                  <c:v>59.834000000000003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266680"/>
        <c:axId val="541264328"/>
      </c:lineChart>
      <c:catAx>
        <c:axId val="541266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264328"/>
        <c:crosses val="autoZero"/>
        <c:auto val="1"/>
        <c:lblAlgn val="ctr"/>
        <c:lblOffset val="100"/>
        <c:noMultiLvlLbl val="0"/>
      </c:catAx>
      <c:valAx>
        <c:axId val="541264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266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'2012年全井戸折れ線グラフ'!$AI$3:$AI$53</c:f>
              <c:numCache>
                <c:formatCode>0.000_ </c:formatCode>
                <c:ptCount val="51"/>
                <c:pt idx="0">
                  <c:v>60.508000000000003</c:v>
                </c:pt>
                <c:pt idx="1">
                  <c:v>60.417999999999999</c:v>
                </c:pt>
                <c:pt idx="2">
                  <c:v>60.398000000000003</c:v>
                </c:pt>
                <c:pt idx="3">
                  <c:v>60.423000000000002</c:v>
                </c:pt>
                <c:pt idx="4">
                  <c:v>60.385000000000005</c:v>
                </c:pt>
                <c:pt idx="5">
                  <c:v>60.45</c:v>
                </c:pt>
                <c:pt idx="6">
                  <c:v>60.335999999999999</c:v>
                </c:pt>
                <c:pt idx="7">
                  <c:v>60.393000000000001</c:v>
                </c:pt>
                <c:pt idx="8">
                  <c:v>60.401000000000003</c:v>
                </c:pt>
                <c:pt idx="9">
                  <c:v>60.384</c:v>
                </c:pt>
                <c:pt idx="10">
                  <c:v>61.32</c:v>
                </c:pt>
                <c:pt idx="11">
                  <c:v>60.993000000000002</c:v>
                </c:pt>
                <c:pt idx="12">
                  <c:v>61.091999999999999</c:v>
                </c:pt>
                <c:pt idx="13">
                  <c:v>60.667999999999999</c:v>
                </c:pt>
                <c:pt idx="14">
                  <c:v>60.704000000000001</c:v>
                </c:pt>
                <c:pt idx="15">
                  <c:v>60.619</c:v>
                </c:pt>
                <c:pt idx="16">
                  <c:v>60.891000000000005</c:v>
                </c:pt>
                <c:pt idx="17">
                  <c:v>60.703000000000003</c:v>
                </c:pt>
                <c:pt idx="18">
                  <c:v>60.738</c:v>
                </c:pt>
                <c:pt idx="19">
                  <c:v>61.19</c:v>
                </c:pt>
                <c:pt idx="20">
                  <c:v>60.972000000000001</c:v>
                </c:pt>
                <c:pt idx="21">
                  <c:v>60.563000000000002</c:v>
                </c:pt>
                <c:pt idx="22">
                  <c:v>60.457999999999998</c:v>
                </c:pt>
                <c:pt idx="23">
                  <c:v>60.480000000000004</c:v>
                </c:pt>
                <c:pt idx="24">
                  <c:v>60.460999999999999</c:v>
                </c:pt>
                <c:pt idx="25">
                  <c:v>60.667999999999999</c:v>
                </c:pt>
                <c:pt idx="26">
                  <c:v>60.513000000000005</c:v>
                </c:pt>
                <c:pt idx="27">
                  <c:v>60.667999999999999</c:v>
                </c:pt>
                <c:pt idx="28">
                  <c:v>60.516000000000005</c:v>
                </c:pt>
                <c:pt idx="29">
                  <c:v>60.523000000000003</c:v>
                </c:pt>
                <c:pt idx="30">
                  <c:v>60.297000000000004</c:v>
                </c:pt>
                <c:pt idx="31">
                  <c:v>60.22</c:v>
                </c:pt>
                <c:pt idx="32">
                  <c:v>60.341000000000001</c:v>
                </c:pt>
                <c:pt idx="33">
                  <c:v>60.32</c:v>
                </c:pt>
                <c:pt idx="34">
                  <c:v>60.258000000000003</c:v>
                </c:pt>
                <c:pt idx="35">
                  <c:v>60.314999999999998</c:v>
                </c:pt>
                <c:pt idx="36">
                  <c:v>60.175000000000004</c:v>
                </c:pt>
                <c:pt idx="37">
                  <c:v>60.161000000000001</c:v>
                </c:pt>
                <c:pt idx="38">
                  <c:v>60.050000000000004</c:v>
                </c:pt>
                <c:pt idx="39">
                  <c:v>60.125</c:v>
                </c:pt>
                <c:pt idx="40">
                  <c:v>60.136000000000003</c:v>
                </c:pt>
                <c:pt idx="41">
                  <c:v>60.076999999999998</c:v>
                </c:pt>
                <c:pt idx="42">
                  <c:v>60.075000000000003</c:v>
                </c:pt>
                <c:pt idx="43">
                  <c:v>60.376000000000005</c:v>
                </c:pt>
                <c:pt idx="44">
                  <c:v>60.38</c:v>
                </c:pt>
                <c:pt idx="45">
                  <c:v>60.575000000000003</c:v>
                </c:pt>
                <c:pt idx="46">
                  <c:v>61.027000000000001</c:v>
                </c:pt>
                <c:pt idx="47">
                  <c:v>60.775000000000006</c:v>
                </c:pt>
                <c:pt idx="48">
                  <c:v>60.703000000000003</c:v>
                </c:pt>
                <c:pt idx="49">
                  <c:v>60.675000000000004</c:v>
                </c:pt>
                <c:pt idx="50">
                  <c:v>60.633000000000003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'2012年全井戸折れ線グラフ'!$AJ$3:$AJ$53</c:f>
              <c:numCache>
                <c:formatCode>0.000_ </c:formatCode>
                <c:ptCount val="51"/>
                <c:pt idx="0">
                  <c:v>54.941999999999993</c:v>
                </c:pt>
                <c:pt idx="1">
                  <c:v>54.888999999999996</c:v>
                </c:pt>
                <c:pt idx="2">
                  <c:v>54.888999999999996</c:v>
                </c:pt>
                <c:pt idx="3">
                  <c:v>54.869</c:v>
                </c:pt>
                <c:pt idx="4">
                  <c:v>54.808999999999997</c:v>
                </c:pt>
                <c:pt idx="5">
                  <c:v>54.881999999999998</c:v>
                </c:pt>
                <c:pt idx="6">
                  <c:v>54.832999999999998</c:v>
                </c:pt>
                <c:pt idx="7">
                  <c:v>54.896999999999998</c:v>
                </c:pt>
                <c:pt idx="8">
                  <c:v>54.820999999999998</c:v>
                </c:pt>
                <c:pt idx="9">
                  <c:v>54.879999999999995</c:v>
                </c:pt>
                <c:pt idx="10">
                  <c:v>55.221999999999994</c:v>
                </c:pt>
                <c:pt idx="11">
                  <c:v>55.305</c:v>
                </c:pt>
                <c:pt idx="12">
                  <c:v>55.192999999999998</c:v>
                </c:pt>
                <c:pt idx="13">
                  <c:v>55.165999999999997</c:v>
                </c:pt>
                <c:pt idx="14">
                  <c:v>55.241999999999997</c:v>
                </c:pt>
                <c:pt idx="15">
                  <c:v>55.087999999999994</c:v>
                </c:pt>
                <c:pt idx="16">
                  <c:v>55.210999999999999</c:v>
                </c:pt>
                <c:pt idx="17">
                  <c:v>55.164999999999999</c:v>
                </c:pt>
                <c:pt idx="18">
                  <c:v>55.113</c:v>
                </c:pt>
                <c:pt idx="19">
                  <c:v>55.494</c:v>
                </c:pt>
                <c:pt idx="20">
                  <c:v>55.494</c:v>
                </c:pt>
                <c:pt idx="21">
                  <c:v>55.186999999999998</c:v>
                </c:pt>
                <c:pt idx="22">
                  <c:v>54.814999999999998</c:v>
                </c:pt>
                <c:pt idx="23">
                  <c:v>55.058999999999997</c:v>
                </c:pt>
                <c:pt idx="24">
                  <c:v>55.003999999999998</c:v>
                </c:pt>
                <c:pt idx="25">
                  <c:v>55.098999999999997</c:v>
                </c:pt>
                <c:pt idx="26">
                  <c:v>54.950999999999993</c:v>
                </c:pt>
                <c:pt idx="27">
                  <c:v>55.128999999999998</c:v>
                </c:pt>
                <c:pt idx="28">
                  <c:v>55.006999999999998</c:v>
                </c:pt>
                <c:pt idx="29">
                  <c:v>55.024999999999999</c:v>
                </c:pt>
                <c:pt idx="30">
                  <c:v>54.863999999999997</c:v>
                </c:pt>
                <c:pt idx="31">
                  <c:v>54.801000000000002</c:v>
                </c:pt>
                <c:pt idx="32">
                  <c:v>54.840999999999994</c:v>
                </c:pt>
                <c:pt idx="33">
                  <c:v>54.819000000000003</c:v>
                </c:pt>
                <c:pt idx="34">
                  <c:v>54.774000000000001</c:v>
                </c:pt>
                <c:pt idx="35">
                  <c:v>54.78</c:v>
                </c:pt>
                <c:pt idx="36">
                  <c:v>54.567999999999998</c:v>
                </c:pt>
                <c:pt idx="37">
                  <c:v>54.739999999999995</c:v>
                </c:pt>
                <c:pt idx="38">
                  <c:v>54.598999999999997</c:v>
                </c:pt>
                <c:pt idx="39">
                  <c:v>54.631</c:v>
                </c:pt>
                <c:pt idx="40">
                  <c:v>54.585999999999999</c:v>
                </c:pt>
                <c:pt idx="41">
                  <c:v>54.608999999999995</c:v>
                </c:pt>
                <c:pt idx="42">
                  <c:v>54.566000000000003</c:v>
                </c:pt>
                <c:pt idx="43">
                  <c:v>54.744</c:v>
                </c:pt>
                <c:pt idx="44">
                  <c:v>54.751999999999995</c:v>
                </c:pt>
                <c:pt idx="45">
                  <c:v>54.817999999999998</c:v>
                </c:pt>
                <c:pt idx="46">
                  <c:v>54.756999999999998</c:v>
                </c:pt>
                <c:pt idx="47">
                  <c:v>54.567999999999998</c:v>
                </c:pt>
                <c:pt idx="48">
                  <c:v>55.003999999999998</c:v>
                </c:pt>
                <c:pt idx="49">
                  <c:v>54.985999999999997</c:v>
                </c:pt>
                <c:pt idx="50">
                  <c:v>54.974999999999994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'2012年全井戸折れ線グラフ'!$AK$3:$AK$53</c:f>
              <c:numCache>
                <c:formatCode>0.000_ </c:formatCode>
                <c:ptCount val="51"/>
                <c:pt idx="0">
                  <c:v>51.396999999999991</c:v>
                </c:pt>
                <c:pt idx="1">
                  <c:v>51.381999999999991</c:v>
                </c:pt>
                <c:pt idx="2">
                  <c:v>51.376999999999995</c:v>
                </c:pt>
                <c:pt idx="3">
                  <c:v>51.401999999999994</c:v>
                </c:pt>
                <c:pt idx="4">
                  <c:v>51.377999999999993</c:v>
                </c:pt>
                <c:pt idx="5">
                  <c:v>51.36099999999999</c:v>
                </c:pt>
                <c:pt idx="6">
                  <c:v>51.414999999999992</c:v>
                </c:pt>
                <c:pt idx="7">
                  <c:v>51.403999999999996</c:v>
                </c:pt>
                <c:pt idx="8">
                  <c:v>51.370999999999995</c:v>
                </c:pt>
                <c:pt idx="9">
                  <c:v>51.442999999999998</c:v>
                </c:pt>
                <c:pt idx="10">
                  <c:v>51.460999999999999</c:v>
                </c:pt>
                <c:pt idx="11">
                  <c:v>51.441999999999993</c:v>
                </c:pt>
                <c:pt idx="12">
                  <c:v>51.453999999999994</c:v>
                </c:pt>
                <c:pt idx="13">
                  <c:v>51.475999999999999</c:v>
                </c:pt>
                <c:pt idx="14">
                  <c:v>51.459999999999994</c:v>
                </c:pt>
                <c:pt idx="15">
                  <c:v>51.451999999999998</c:v>
                </c:pt>
                <c:pt idx="16">
                  <c:v>51.460999999999999</c:v>
                </c:pt>
                <c:pt idx="17">
                  <c:v>51.483999999999995</c:v>
                </c:pt>
                <c:pt idx="18">
                  <c:v>51.462999999999994</c:v>
                </c:pt>
                <c:pt idx="19">
                  <c:v>51.545999999999992</c:v>
                </c:pt>
                <c:pt idx="20">
                  <c:v>51.545999999999992</c:v>
                </c:pt>
                <c:pt idx="21">
                  <c:v>51.437999999999995</c:v>
                </c:pt>
                <c:pt idx="22">
                  <c:v>46.324999999999996</c:v>
                </c:pt>
                <c:pt idx="23">
                  <c:v>51.446999999999996</c:v>
                </c:pt>
                <c:pt idx="24">
                  <c:v>51.245999999999995</c:v>
                </c:pt>
                <c:pt idx="25">
                  <c:v>51.49199999999999</c:v>
                </c:pt>
                <c:pt idx="26">
                  <c:v>50.940999999999995</c:v>
                </c:pt>
                <c:pt idx="27">
                  <c:v>51.388999999999996</c:v>
                </c:pt>
                <c:pt idx="28">
                  <c:v>51.294999999999995</c:v>
                </c:pt>
                <c:pt idx="29">
                  <c:v>51.35499999999999</c:v>
                </c:pt>
                <c:pt idx="30">
                  <c:v>51.236999999999995</c:v>
                </c:pt>
                <c:pt idx="31">
                  <c:v>51.22999999999999</c:v>
                </c:pt>
                <c:pt idx="32">
                  <c:v>51.375999999999991</c:v>
                </c:pt>
                <c:pt idx="33">
                  <c:v>51.381999999999991</c:v>
                </c:pt>
                <c:pt idx="34">
                  <c:v>51.372</c:v>
                </c:pt>
                <c:pt idx="35">
                  <c:v>51.434999999999995</c:v>
                </c:pt>
                <c:pt idx="36">
                  <c:v>51.289999999999992</c:v>
                </c:pt>
                <c:pt idx="37">
                  <c:v>51.204999999999998</c:v>
                </c:pt>
                <c:pt idx="38">
                  <c:v>51.296999999999997</c:v>
                </c:pt>
                <c:pt idx="39">
                  <c:v>51.316999999999993</c:v>
                </c:pt>
                <c:pt idx="40">
                  <c:v>51.350999999999999</c:v>
                </c:pt>
                <c:pt idx="41">
                  <c:v>51.298999999999992</c:v>
                </c:pt>
                <c:pt idx="42">
                  <c:v>51.363</c:v>
                </c:pt>
                <c:pt idx="43">
                  <c:v>51.376999999999995</c:v>
                </c:pt>
                <c:pt idx="44">
                  <c:v>51.434999999999995</c:v>
                </c:pt>
                <c:pt idx="45">
                  <c:v>51.386999999999993</c:v>
                </c:pt>
                <c:pt idx="46">
                  <c:v>51.333999999999996</c:v>
                </c:pt>
                <c:pt idx="47">
                  <c:v>51.391999999999996</c:v>
                </c:pt>
                <c:pt idx="48">
                  <c:v>51.396999999999991</c:v>
                </c:pt>
                <c:pt idx="49">
                  <c:v>51.370999999999995</c:v>
                </c:pt>
                <c:pt idx="50">
                  <c:v>51.336999999999996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'2012年全井戸折れ線グラフ'!$AL$2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'2012年全井戸折れ線グラフ'!$AL$3:$AL$53</c:f>
              <c:numCache>
                <c:formatCode>0.000_ </c:formatCode>
                <c:ptCount val="51"/>
                <c:pt idx="0">
                  <c:v>51.625</c:v>
                </c:pt>
                <c:pt idx="1">
                  <c:v>51.506</c:v>
                </c:pt>
                <c:pt idx="2">
                  <c:v>51.496000000000002</c:v>
                </c:pt>
                <c:pt idx="3">
                  <c:v>51.531000000000006</c:v>
                </c:pt>
                <c:pt idx="4">
                  <c:v>51.600999999999999</c:v>
                </c:pt>
                <c:pt idx="5">
                  <c:v>51.546000000000006</c:v>
                </c:pt>
                <c:pt idx="6">
                  <c:v>51.636000000000003</c:v>
                </c:pt>
                <c:pt idx="7">
                  <c:v>51.546000000000006</c:v>
                </c:pt>
                <c:pt idx="8">
                  <c:v>51.626000000000005</c:v>
                </c:pt>
                <c:pt idx="9">
                  <c:v>51.600999999999999</c:v>
                </c:pt>
                <c:pt idx="10">
                  <c:v>52.057000000000002</c:v>
                </c:pt>
                <c:pt idx="11">
                  <c:v>51.814000000000007</c:v>
                </c:pt>
                <c:pt idx="12">
                  <c:v>51.887</c:v>
                </c:pt>
                <c:pt idx="13">
                  <c:v>51.892000000000003</c:v>
                </c:pt>
                <c:pt idx="14">
                  <c:v>51.849000000000004</c:v>
                </c:pt>
                <c:pt idx="15">
                  <c:v>52.067000000000007</c:v>
                </c:pt>
                <c:pt idx="16">
                  <c:v>52</c:v>
                </c:pt>
                <c:pt idx="17">
                  <c:v>51.928000000000004</c:v>
                </c:pt>
                <c:pt idx="18">
                  <c:v>51.95</c:v>
                </c:pt>
                <c:pt idx="19">
                  <c:v>52.156000000000006</c:v>
                </c:pt>
                <c:pt idx="20">
                  <c:v>52.156000000000006</c:v>
                </c:pt>
                <c:pt idx="21">
                  <c:v>51.741</c:v>
                </c:pt>
                <c:pt idx="22">
                  <c:v>51.437000000000005</c:v>
                </c:pt>
                <c:pt idx="23">
                  <c:v>51.747</c:v>
                </c:pt>
                <c:pt idx="24">
                  <c:v>51.619</c:v>
                </c:pt>
                <c:pt idx="25">
                  <c:v>51.994</c:v>
                </c:pt>
                <c:pt idx="26">
                  <c:v>51.765000000000001</c:v>
                </c:pt>
                <c:pt idx="27">
                  <c:v>50.678000000000004</c:v>
                </c:pt>
                <c:pt idx="28">
                  <c:v>50.462000000000003</c:v>
                </c:pt>
                <c:pt idx="29">
                  <c:v>50.550000000000004</c:v>
                </c:pt>
                <c:pt idx="30">
                  <c:v>50.375</c:v>
                </c:pt>
                <c:pt idx="31">
                  <c:v>50.304000000000002</c:v>
                </c:pt>
                <c:pt idx="32">
                  <c:v>50.522000000000006</c:v>
                </c:pt>
                <c:pt idx="33">
                  <c:v>50.502000000000002</c:v>
                </c:pt>
                <c:pt idx="34">
                  <c:v>50.478000000000002</c:v>
                </c:pt>
                <c:pt idx="35">
                  <c:v>50.572000000000003</c:v>
                </c:pt>
                <c:pt idx="36">
                  <c:v>50.375</c:v>
                </c:pt>
                <c:pt idx="37">
                  <c:v>50.514000000000003</c:v>
                </c:pt>
                <c:pt idx="38">
                  <c:v>50.121000000000002</c:v>
                </c:pt>
                <c:pt idx="39">
                  <c:v>50.164000000000001</c:v>
                </c:pt>
                <c:pt idx="40">
                  <c:v>50.096000000000004</c:v>
                </c:pt>
                <c:pt idx="41">
                  <c:v>50.176000000000002</c:v>
                </c:pt>
                <c:pt idx="42">
                  <c:v>50.029000000000003</c:v>
                </c:pt>
                <c:pt idx="43">
                  <c:v>50.368000000000002</c:v>
                </c:pt>
                <c:pt idx="44">
                  <c:v>50.410000000000004</c:v>
                </c:pt>
                <c:pt idx="45">
                  <c:v>50.396000000000001</c:v>
                </c:pt>
                <c:pt idx="46">
                  <c:v>50.396000000000001</c:v>
                </c:pt>
                <c:pt idx="47">
                  <c:v>50.210000000000008</c:v>
                </c:pt>
                <c:pt idx="48">
                  <c:v>50.366</c:v>
                </c:pt>
                <c:pt idx="49">
                  <c:v>50.424000000000007</c:v>
                </c:pt>
                <c:pt idx="50">
                  <c:v>50.316000000000003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269032"/>
        <c:axId val="541261584"/>
      </c:lineChart>
      <c:catAx>
        <c:axId val="541269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261584"/>
        <c:crosses val="autoZero"/>
        <c:auto val="1"/>
        <c:lblAlgn val="ctr"/>
        <c:lblOffset val="100"/>
        <c:noMultiLvlLbl val="0"/>
      </c:catAx>
      <c:valAx>
        <c:axId val="541261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.000_ " sourceLinked="1"/>
        <c:majorTickMark val="none"/>
        <c:minorTickMark val="none"/>
        <c:tickLblPos val="nextTo"/>
        <c:crossAx val="541269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'2012年全井戸折れ線グラフ'!$AM$3:$AM$53</c:f>
              <c:numCache>
                <c:formatCode>0.000_ </c:formatCode>
                <c:ptCount val="51"/>
                <c:pt idx="0">
                  <c:v>73.63</c:v>
                </c:pt>
                <c:pt idx="1">
                  <c:v>73.510000000000005</c:v>
                </c:pt>
                <c:pt idx="2">
                  <c:v>73.460000000000008</c:v>
                </c:pt>
                <c:pt idx="3">
                  <c:v>73.490000000000009</c:v>
                </c:pt>
                <c:pt idx="4">
                  <c:v>73.453000000000003</c:v>
                </c:pt>
                <c:pt idx="5">
                  <c:v>73.438000000000002</c:v>
                </c:pt>
                <c:pt idx="6">
                  <c:v>73.430000000000007</c:v>
                </c:pt>
                <c:pt idx="7">
                  <c:v>73.466999999999999</c:v>
                </c:pt>
                <c:pt idx="8">
                  <c:v>73.515000000000001</c:v>
                </c:pt>
                <c:pt idx="9">
                  <c:v>73.584000000000003</c:v>
                </c:pt>
                <c:pt idx="10">
                  <c:v>73.608000000000004</c:v>
                </c:pt>
                <c:pt idx="11">
                  <c:v>73.725999999999999</c:v>
                </c:pt>
                <c:pt idx="12">
                  <c:v>73.777000000000001</c:v>
                </c:pt>
                <c:pt idx="13">
                  <c:v>73.67</c:v>
                </c:pt>
                <c:pt idx="14">
                  <c:v>73.501000000000005</c:v>
                </c:pt>
                <c:pt idx="15">
                  <c:v>73.674999999999997</c:v>
                </c:pt>
                <c:pt idx="16">
                  <c:v>73.132000000000005</c:v>
                </c:pt>
                <c:pt idx="17">
                  <c:v>73.72</c:v>
                </c:pt>
                <c:pt idx="18">
                  <c:v>73.716000000000008</c:v>
                </c:pt>
                <c:pt idx="19">
                  <c:v>73.72</c:v>
                </c:pt>
                <c:pt idx="20">
                  <c:v>73.573999999999998</c:v>
                </c:pt>
                <c:pt idx="21">
                  <c:v>73.662000000000006</c:v>
                </c:pt>
                <c:pt idx="22">
                  <c:v>73.539000000000001</c:v>
                </c:pt>
                <c:pt idx="23">
                  <c:v>73.608000000000004</c:v>
                </c:pt>
                <c:pt idx="24">
                  <c:v>73.343999999999994</c:v>
                </c:pt>
                <c:pt idx="25">
                  <c:v>73.775000000000006</c:v>
                </c:pt>
                <c:pt idx="26">
                  <c:v>73.320999999999998</c:v>
                </c:pt>
                <c:pt idx="27">
                  <c:v>73.77</c:v>
                </c:pt>
                <c:pt idx="28">
                  <c:v>73.331000000000003</c:v>
                </c:pt>
                <c:pt idx="29">
                  <c:v>73.637</c:v>
                </c:pt>
                <c:pt idx="30">
                  <c:v>73.573999999999998</c:v>
                </c:pt>
                <c:pt idx="31">
                  <c:v>73.537000000000006</c:v>
                </c:pt>
                <c:pt idx="32">
                  <c:v>73.5</c:v>
                </c:pt>
                <c:pt idx="33">
                  <c:v>73.421999999999997</c:v>
                </c:pt>
                <c:pt idx="34">
                  <c:v>73.37</c:v>
                </c:pt>
                <c:pt idx="35">
                  <c:v>73.418000000000006</c:v>
                </c:pt>
                <c:pt idx="36">
                  <c:v>73.17</c:v>
                </c:pt>
                <c:pt idx="37">
                  <c:v>72.802000000000007</c:v>
                </c:pt>
                <c:pt idx="38">
                  <c:v>73.144999999999996</c:v>
                </c:pt>
                <c:pt idx="39">
                  <c:v>73.16</c:v>
                </c:pt>
                <c:pt idx="40">
                  <c:v>73.195999999999998</c:v>
                </c:pt>
                <c:pt idx="41">
                  <c:v>73.082000000000008</c:v>
                </c:pt>
                <c:pt idx="42">
                  <c:v>73.171000000000006</c:v>
                </c:pt>
                <c:pt idx="43">
                  <c:v>73.332000000000008</c:v>
                </c:pt>
                <c:pt idx="44">
                  <c:v>73.301000000000002</c:v>
                </c:pt>
                <c:pt idx="45">
                  <c:v>73.465000000000003</c:v>
                </c:pt>
                <c:pt idx="46">
                  <c:v>73.45</c:v>
                </c:pt>
                <c:pt idx="47">
                  <c:v>73.361000000000004</c:v>
                </c:pt>
                <c:pt idx="48">
                  <c:v>73.490000000000009</c:v>
                </c:pt>
                <c:pt idx="49">
                  <c:v>73.466999999999999</c:v>
                </c:pt>
                <c:pt idx="50">
                  <c:v>73.454999999999998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'2012年全井戸折れ線グラフ'!$AN$3:$AN$53</c:f>
              <c:numCache>
                <c:formatCode>0.000_ </c:formatCode>
                <c:ptCount val="51"/>
                <c:pt idx="0">
                  <c:v>70.896000000000001</c:v>
                </c:pt>
                <c:pt idx="1">
                  <c:v>70.789000000000001</c:v>
                </c:pt>
                <c:pt idx="2">
                  <c:v>70.759</c:v>
                </c:pt>
                <c:pt idx="3">
                  <c:v>70.769000000000005</c:v>
                </c:pt>
                <c:pt idx="4">
                  <c:v>70.683999999999997</c:v>
                </c:pt>
                <c:pt idx="5">
                  <c:v>70.641000000000005</c:v>
                </c:pt>
                <c:pt idx="6">
                  <c:v>70.599999999999994</c:v>
                </c:pt>
                <c:pt idx="7">
                  <c:v>70.531999999999996</c:v>
                </c:pt>
                <c:pt idx="8">
                  <c:v>70.605000000000004</c:v>
                </c:pt>
                <c:pt idx="9">
                  <c:v>70.787000000000006</c:v>
                </c:pt>
                <c:pt idx="10">
                  <c:v>70.905000000000001</c:v>
                </c:pt>
                <c:pt idx="11">
                  <c:v>70.977999999999994</c:v>
                </c:pt>
                <c:pt idx="12">
                  <c:v>70.846000000000004</c:v>
                </c:pt>
                <c:pt idx="13">
                  <c:v>70.918999999999997</c:v>
                </c:pt>
                <c:pt idx="14">
                  <c:v>73.867000000000004</c:v>
                </c:pt>
                <c:pt idx="15">
                  <c:v>70.882000000000005</c:v>
                </c:pt>
                <c:pt idx="16">
                  <c:v>70.888999999999996</c:v>
                </c:pt>
                <c:pt idx="17">
                  <c:v>70.962000000000003</c:v>
                </c:pt>
                <c:pt idx="18">
                  <c:v>71.09</c:v>
                </c:pt>
                <c:pt idx="19">
                  <c:v>71.158999999999992</c:v>
                </c:pt>
                <c:pt idx="20">
                  <c:v>70.962999999999994</c:v>
                </c:pt>
                <c:pt idx="21">
                  <c:v>71.06</c:v>
                </c:pt>
                <c:pt idx="22">
                  <c:v>70.775000000000006</c:v>
                </c:pt>
                <c:pt idx="23">
                  <c:v>71.033999999999992</c:v>
                </c:pt>
                <c:pt idx="24">
                  <c:v>70.652999999999992</c:v>
                </c:pt>
                <c:pt idx="25">
                  <c:v>71.088999999999999</c:v>
                </c:pt>
                <c:pt idx="26">
                  <c:v>70.736999999999995</c:v>
                </c:pt>
                <c:pt idx="27">
                  <c:v>71.113</c:v>
                </c:pt>
                <c:pt idx="28">
                  <c:v>71.103999999999999</c:v>
                </c:pt>
                <c:pt idx="29">
                  <c:v>71.018000000000001</c:v>
                </c:pt>
                <c:pt idx="30">
                  <c:v>70.921999999999997</c:v>
                </c:pt>
                <c:pt idx="31">
                  <c:v>70.873000000000005</c:v>
                </c:pt>
                <c:pt idx="32">
                  <c:v>70.920999999999992</c:v>
                </c:pt>
                <c:pt idx="33">
                  <c:v>70.849000000000004</c:v>
                </c:pt>
                <c:pt idx="34">
                  <c:v>70.786000000000001</c:v>
                </c:pt>
                <c:pt idx="35">
                  <c:v>70.816999999999993</c:v>
                </c:pt>
                <c:pt idx="36">
                  <c:v>70.688000000000002</c:v>
                </c:pt>
                <c:pt idx="37">
                  <c:v>70.712000000000003</c:v>
                </c:pt>
                <c:pt idx="38">
                  <c:v>70.524000000000001</c:v>
                </c:pt>
                <c:pt idx="39">
                  <c:v>70.507000000000005</c:v>
                </c:pt>
                <c:pt idx="40">
                  <c:v>70.492000000000004</c:v>
                </c:pt>
                <c:pt idx="41">
                  <c:v>70.424000000000007</c:v>
                </c:pt>
                <c:pt idx="42">
                  <c:v>70.328999999999994</c:v>
                </c:pt>
                <c:pt idx="43">
                  <c:v>70.558999999999997</c:v>
                </c:pt>
                <c:pt idx="44">
                  <c:v>70.492000000000004</c:v>
                </c:pt>
                <c:pt idx="45">
                  <c:v>70.754999999999995</c:v>
                </c:pt>
                <c:pt idx="46">
                  <c:v>70.647999999999996</c:v>
                </c:pt>
                <c:pt idx="47">
                  <c:v>70.662000000000006</c:v>
                </c:pt>
                <c:pt idx="48">
                  <c:v>70.866</c:v>
                </c:pt>
                <c:pt idx="49">
                  <c:v>70.843999999999994</c:v>
                </c:pt>
                <c:pt idx="50">
                  <c:v>70.762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'2012年全井戸折れ線グラフ'!$AO$3:$AO$53</c:f>
              <c:numCache>
                <c:formatCode>0.000_ </c:formatCode>
                <c:ptCount val="51"/>
                <c:pt idx="0">
                  <c:v>60.231999999999999</c:v>
                </c:pt>
                <c:pt idx="1">
                  <c:v>60.146999999999998</c:v>
                </c:pt>
                <c:pt idx="2">
                  <c:v>60.111999999999995</c:v>
                </c:pt>
                <c:pt idx="3">
                  <c:v>60.156999999999996</c:v>
                </c:pt>
                <c:pt idx="4">
                  <c:v>60.117999999999995</c:v>
                </c:pt>
                <c:pt idx="5">
                  <c:v>60.057000000000002</c:v>
                </c:pt>
                <c:pt idx="6">
                  <c:v>60.021999999999998</c:v>
                </c:pt>
                <c:pt idx="7">
                  <c:v>60.171999999999997</c:v>
                </c:pt>
                <c:pt idx="8">
                  <c:v>60.012</c:v>
                </c:pt>
                <c:pt idx="9">
                  <c:v>60.186999999999998</c:v>
                </c:pt>
                <c:pt idx="10">
                  <c:v>60.251999999999995</c:v>
                </c:pt>
                <c:pt idx="11">
                  <c:v>60.292000000000002</c:v>
                </c:pt>
                <c:pt idx="12">
                  <c:v>60.350999999999999</c:v>
                </c:pt>
                <c:pt idx="13">
                  <c:v>60.304000000000002</c:v>
                </c:pt>
                <c:pt idx="14">
                  <c:v>60.417000000000002</c:v>
                </c:pt>
                <c:pt idx="15">
                  <c:v>60.283999999999999</c:v>
                </c:pt>
                <c:pt idx="16">
                  <c:v>60.251999999999995</c:v>
                </c:pt>
                <c:pt idx="17">
                  <c:v>60.301999999999992</c:v>
                </c:pt>
                <c:pt idx="18">
                  <c:v>60.348999999999997</c:v>
                </c:pt>
                <c:pt idx="19">
                  <c:v>60.566999999999993</c:v>
                </c:pt>
                <c:pt idx="20">
                  <c:v>60.351999999999997</c:v>
                </c:pt>
                <c:pt idx="21">
                  <c:v>60.381</c:v>
                </c:pt>
                <c:pt idx="22">
                  <c:v>60.061999999999998</c:v>
                </c:pt>
                <c:pt idx="23">
                  <c:v>60.319999999999993</c:v>
                </c:pt>
                <c:pt idx="24">
                  <c:v>60.096999999999994</c:v>
                </c:pt>
                <c:pt idx="25">
                  <c:v>60.411000000000001</c:v>
                </c:pt>
                <c:pt idx="26">
                  <c:v>60.185000000000002</c:v>
                </c:pt>
                <c:pt idx="27">
                  <c:v>60.304000000000002</c:v>
                </c:pt>
                <c:pt idx="28">
                  <c:v>60.283999999999999</c:v>
                </c:pt>
                <c:pt idx="29">
                  <c:v>60.208999999999996</c:v>
                </c:pt>
                <c:pt idx="30">
                  <c:v>60.150999999999996</c:v>
                </c:pt>
                <c:pt idx="31">
                  <c:v>60.063999999999993</c:v>
                </c:pt>
                <c:pt idx="32">
                  <c:v>60.179999999999993</c:v>
                </c:pt>
                <c:pt idx="33">
                  <c:v>60.141999999999996</c:v>
                </c:pt>
                <c:pt idx="34">
                  <c:v>60.744</c:v>
                </c:pt>
                <c:pt idx="35">
                  <c:v>60.670999999999999</c:v>
                </c:pt>
                <c:pt idx="36">
                  <c:v>60.611999999999995</c:v>
                </c:pt>
                <c:pt idx="37">
                  <c:v>60.580999999999996</c:v>
                </c:pt>
                <c:pt idx="38">
                  <c:v>60.111999999999995</c:v>
                </c:pt>
                <c:pt idx="39">
                  <c:v>60.149000000000001</c:v>
                </c:pt>
                <c:pt idx="40">
                  <c:v>60.173999999999992</c:v>
                </c:pt>
                <c:pt idx="41">
                  <c:v>60.103999999999999</c:v>
                </c:pt>
                <c:pt idx="42">
                  <c:v>60.058999999999997</c:v>
                </c:pt>
                <c:pt idx="43">
                  <c:v>60.211999999999996</c:v>
                </c:pt>
                <c:pt idx="44">
                  <c:v>60.301000000000002</c:v>
                </c:pt>
                <c:pt idx="45">
                  <c:v>60.239999999999995</c:v>
                </c:pt>
                <c:pt idx="46">
                  <c:v>60.224999999999994</c:v>
                </c:pt>
                <c:pt idx="47">
                  <c:v>60.188999999999993</c:v>
                </c:pt>
                <c:pt idx="48">
                  <c:v>60.209999999999994</c:v>
                </c:pt>
                <c:pt idx="49">
                  <c:v>60.197999999999993</c:v>
                </c:pt>
                <c:pt idx="50">
                  <c:v>60.269999999999996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'2012年全井戸折れ線グラフ'!$AP$2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'2012年全井戸折れ線グラフ'!$AP$3:$AP$53</c:f>
              <c:numCache>
                <c:formatCode>0.000_ </c:formatCode>
                <c:ptCount val="51"/>
                <c:pt idx="0">
                  <c:v>56.498999999999995</c:v>
                </c:pt>
                <c:pt idx="1">
                  <c:v>55.646999999999998</c:v>
                </c:pt>
                <c:pt idx="2">
                  <c:v>55.466999999999999</c:v>
                </c:pt>
                <c:pt idx="3">
                  <c:v>55.501999999999995</c:v>
                </c:pt>
                <c:pt idx="4">
                  <c:v>55.631999999999998</c:v>
                </c:pt>
                <c:pt idx="5">
                  <c:v>55.492000000000004</c:v>
                </c:pt>
                <c:pt idx="6">
                  <c:v>55.557000000000002</c:v>
                </c:pt>
                <c:pt idx="7">
                  <c:v>55.873999999999995</c:v>
                </c:pt>
                <c:pt idx="8">
                  <c:v>55.670999999999999</c:v>
                </c:pt>
                <c:pt idx="9">
                  <c:v>55.722999999999999</c:v>
                </c:pt>
                <c:pt idx="10">
                  <c:v>56.906999999999996</c:v>
                </c:pt>
                <c:pt idx="11">
                  <c:v>56.747</c:v>
                </c:pt>
                <c:pt idx="12">
                  <c:v>57.01</c:v>
                </c:pt>
                <c:pt idx="13">
                  <c:v>56.667999999999999</c:v>
                </c:pt>
                <c:pt idx="14">
                  <c:v>56.697000000000003</c:v>
                </c:pt>
                <c:pt idx="15">
                  <c:v>56.786000000000001</c:v>
                </c:pt>
                <c:pt idx="16">
                  <c:v>56.682000000000002</c:v>
                </c:pt>
                <c:pt idx="17">
                  <c:v>56.676000000000002</c:v>
                </c:pt>
                <c:pt idx="18">
                  <c:v>56.599999999999994</c:v>
                </c:pt>
                <c:pt idx="19">
                  <c:v>57.236999999999995</c:v>
                </c:pt>
                <c:pt idx="20">
                  <c:v>57.250999999999998</c:v>
                </c:pt>
                <c:pt idx="21">
                  <c:v>56.168999999999997</c:v>
                </c:pt>
                <c:pt idx="22">
                  <c:v>55.944000000000003</c:v>
                </c:pt>
                <c:pt idx="23">
                  <c:v>55.980999999999995</c:v>
                </c:pt>
                <c:pt idx="24">
                  <c:v>55.870000000000005</c:v>
                </c:pt>
                <c:pt idx="25">
                  <c:v>56.53</c:v>
                </c:pt>
                <c:pt idx="26">
                  <c:v>55.971999999999994</c:v>
                </c:pt>
                <c:pt idx="27">
                  <c:v>53.552999999999997</c:v>
                </c:pt>
                <c:pt idx="28">
                  <c:v>53.271000000000001</c:v>
                </c:pt>
                <c:pt idx="29">
                  <c:v>52.917000000000002</c:v>
                </c:pt>
                <c:pt idx="30">
                  <c:v>52.792000000000002</c:v>
                </c:pt>
                <c:pt idx="31">
                  <c:v>52.728999999999999</c:v>
                </c:pt>
                <c:pt idx="32">
                  <c:v>52.711999999999996</c:v>
                </c:pt>
                <c:pt idx="33">
                  <c:v>52.673999999999999</c:v>
                </c:pt>
                <c:pt idx="34">
                  <c:v>52.616999999999997</c:v>
                </c:pt>
                <c:pt idx="35">
                  <c:v>52.717999999999996</c:v>
                </c:pt>
                <c:pt idx="36">
                  <c:v>52.58</c:v>
                </c:pt>
                <c:pt idx="37">
                  <c:v>52.249000000000002</c:v>
                </c:pt>
                <c:pt idx="38">
                  <c:v>52.192</c:v>
                </c:pt>
                <c:pt idx="39">
                  <c:v>52.342999999999996</c:v>
                </c:pt>
                <c:pt idx="40">
                  <c:v>52.42</c:v>
                </c:pt>
                <c:pt idx="41">
                  <c:v>52.447000000000003</c:v>
                </c:pt>
                <c:pt idx="42">
                  <c:v>52.408999999999999</c:v>
                </c:pt>
                <c:pt idx="43">
                  <c:v>52.865000000000002</c:v>
                </c:pt>
                <c:pt idx="44">
                  <c:v>52.640999999999998</c:v>
                </c:pt>
                <c:pt idx="45">
                  <c:v>53.052</c:v>
                </c:pt>
                <c:pt idx="46">
                  <c:v>53.045000000000002</c:v>
                </c:pt>
                <c:pt idx="47">
                  <c:v>53.106999999999999</c:v>
                </c:pt>
                <c:pt idx="48">
                  <c:v>52.917999999999999</c:v>
                </c:pt>
                <c:pt idx="49">
                  <c:v>52.875999999999998</c:v>
                </c:pt>
                <c:pt idx="50">
                  <c:v>52.759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260800"/>
        <c:axId val="541260408"/>
      </c:lineChart>
      <c:catAx>
        <c:axId val="541260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260408"/>
        <c:crosses val="autoZero"/>
        <c:auto val="1"/>
        <c:lblAlgn val="ctr"/>
        <c:lblOffset val="100"/>
        <c:noMultiLvlLbl val="0"/>
      </c:catAx>
      <c:valAx>
        <c:axId val="541260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.000_ " sourceLinked="1"/>
        <c:majorTickMark val="none"/>
        <c:minorTickMark val="none"/>
        <c:tickLblPos val="nextTo"/>
        <c:crossAx val="541260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'2012年全井戸折れ線グラフ'!$AQ$3:$AQ$53</c:f>
              <c:numCache>
                <c:formatCode>0.000_ </c:formatCode>
                <c:ptCount val="51"/>
                <c:pt idx="0">
                  <c:v>52.886000000000003</c:v>
                </c:pt>
                <c:pt idx="1">
                  <c:v>52.284000000000006</c:v>
                </c:pt>
                <c:pt idx="2">
                  <c:v>52.124000000000002</c:v>
                </c:pt>
                <c:pt idx="3">
                  <c:v>53.364000000000004</c:v>
                </c:pt>
                <c:pt idx="4">
                  <c:v>52.234000000000002</c:v>
                </c:pt>
                <c:pt idx="5">
                  <c:v>52.049000000000007</c:v>
                </c:pt>
                <c:pt idx="6">
                  <c:v>52.217000000000006</c:v>
                </c:pt>
                <c:pt idx="7">
                  <c:v>52.251000000000005</c:v>
                </c:pt>
                <c:pt idx="8">
                  <c:v>53.315000000000005</c:v>
                </c:pt>
                <c:pt idx="9">
                  <c:v>53.726000000000006</c:v>
                </c:pt>
                <c:pt idx="10">
                  <c:v>54.372</c:v>
                </c:pt>
                <c:pt idx="11">
                  <c:v>54.225000000000001</c:v>
                </c:pt>
                <c:pt idx="12">
                  <c:v>54.32</c:v>
                </c:pt>
                <c:pt idx="13">
                  <c:v>54.064</c:v>
                </c:pt>
                <c:pt idx="14">
                  <c:v>54.143000000000001</c:v>
                </c:pt>
                <c:pt idx="15">
                  <c:v>54.152000000000001</c:v>
                </c:pt>
                <c:pt idx="16">
                  <c:v>54.017000000000003</c:v>
                </c:pt>
                <c:pt idx="17">
                  <c:v>54.379000000000005</c:v>
                </c:pt>
                <c:pt idx="18">
                  <c:v>54.556000000000004</c:v>
                </c:pt>
                <c:pt idx="19">
                  <c:v>53.646000000000001</c:v>
                </c:pt>
                <c:pt idx="20">
                  <c:v>53.529000000000003</c:v>
                </c:pt>
                <c:pt idx="21">
                  <c:v>53.064000000000007</c:v>
                </c:pt>
                <c:pt idx="22">
                  <c:v>52.571000000000005</c:v>
                </c:pt>
                <c:pt idx="23">
                  <c:v>53.478000000000002</c:v>
                </c:pt>
                <c:pt idx="24">
                  <c:v>53.242000000000004</c:v>
                </c:pt>
                <c:pt idx="25">
                  <c:v>53.751000000000005</c:v>
                </c:pt>
                <c:pt idx="26">
                  <c:v>53.431000000000004</c:v>
                </c:pt>
                <c:pt idx="27">
                  <c:v>52.754000000000005</c:v>
                </c:pt>
                <c:pt idx="28">
                  <c:v>52.453000000000003</c:v>
                </c:pt>
                <c:pt idx="29">
                  <c:v>52.124000000000002</c:v>
                </c:pt>
                <c:pt idx="30">
                  <c:v>51.821000000000005</c:v>
                </c:pt>
                <c:pt idx="31">
                  <c:v>51.806000000000004</c:v>
                </c:pt>
                <c:pt idx="32">
                  <c:v>52.702000000000005</c:v>
                </c:pt>
                <c:pt idx="33">
                  <c:v>52.019000000000005</c:v>
                </c:pt>
                <c:pt idx="34">
                  <c:v>51.964000000000006</c:v>
                </c:pt>
                <c:pt idx="35">
                  <c:v>51.956000000000003</c:v>
                </c:pt>
                <c:pt idx="36">
                  <c:v>51.666000000000004</c:v>
                </c:pt>
                <c:pt idx="37">
                  <c:v>51.683000000000007</c:v>
                </c:pt>
                <c:pt idx="38">
                  <c:v>52.977000000000004</c:v>
                </c:pt>
                <c:pt idx="39">
                  <c:v>53.452000000000005</c:v>
                </c:pt>
                <c:pt idx="40">
                  <c:v>53.465000000000003</c:v>
                </c:pt>
                <c:pt idx="41">
                  <c:v>52.084000000000003</c:v>
                </c:pt>
                <c:pt idx="42">
                  <c:v>53.934000000000005</c:v>
                </c:pt>
                <c:pt idx="43">
                  <c:v>54.784000000000006</c:v>
                </c:pt>
                <c:pt idx="44">
                  <c:v>52.434000000000005</c:v>
                </c:pt>
                <c:pt idx="45">
                  <c:v>54.757000000000005</c:v>
                </c:pt>
                <c:pt idx="46">
                  <c:v>53.279000000000003</c:v>
                </c:pt>
                <c:pt idx="47">
                  <c:v>54.671000000000006</c:v>
                </c:pt>
                <c:pt idx="48">
                  <c:v>52.862000000000002</c:v>
                </c:pt>
                <c:pt idx="49">
                  <c:v>52.381</c:v>
                </c:pt>
                <c:pt idx="50">
                  <c:v>52.184000000000005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'2012年全井戸折れ線グラフ'!$AR$3:$AR$53</c:f>
              <c:numCache>
                <c:formatCode>0.000_ </c:formatCode>
                <c:ptCount val="51"/>
                <c:pt idx="0">
                  <c:v>52.277000000000001</c:v>
                </c:pt>
                <c:pt idx="1">
                  <c:v>51.643999999999998</c:v>
                </c:pt>
                <c:pt idx="2">
                  <c:v>51.487000000000002</c:v>
                </c:pt>
                <c:pt idx="3">
                  <c:v>51.396999999999998</c:v>
                </c:pt>
                <c:pt idx="4">
                  <c:v>51.477000000000004</c:v>
                </c:pt>
                <c:pt idx="5">
                  <c:v>51.395000000000003</c:v>
                </c:pt>
                <c:pt idx="6">
                  <c:v>51.491999999999997</c:v>
                </c:pt>
                <c:pt idx="7">
                  <c:v>51.445999999999998</c:v>
                </c:pt>
                <c:pt idx="8">
                  <c:v>51.506</c:v>
                </c:pt>
                <c:pt idx="9">
                  <c:v>51.477000000000004</c:v>
                </c:pt>
                <c:pt idx="10">
                  <c:v>52.417000000000002</c:v>
                </c:pt>
                <c:pt idx="11">
                  <c:v>52.349000000000004</c:v>
                </c:pt>
                <c:pt idx="12">
                  <c:v>52.530999999999999</c:v>
                </c:pt>
                <c:pt idx="13">
                  <c:v>53.369</c:v>
                </c:pt>
                <c:pt idx="14">
                  <c:v>53.113999999999997</c:v>
                </c:pt>
                <c:pt idx="15">
                  <c:v>52.95</c:v>
                </c:pt>
                <c:pt idx="16">
                  <c:v>53.198</c:v>
                </c:pt>
                <c:pt idx="17">
                  <c:v>53.097999999999999</c:v>
                </c:pt>
                <c:pt idx="18">
                  <c:v>53.08</c:v>
                </c:pt>
                <c:pt idx="19">
                  <c:v>52.866999999999997</c:v>
                </c:pt>
                <c:pt idx="20">
                  <c:v>52.484000000000002</c:v>
                </c:pt>
                <c:pt idx="21">
                  <c:v>52.295000000000002</c:v>
                </c:pt>
                <c:pt idx="22">
                  <c:v>51.826000000000001</c:v>
                </c:pt>
                <c:pt idx="23">
                  <c:v>52.609000000000002</c:v>
                </c:pt>
                <c:pt idx="24">
                  <c:v>52.53</c:v>
                </c:pt>
                <c:pt idx="25">
                  <c:v>52.509</c:v>
                </c:pt>
                <c:pt idx="26">
                  <c:v>52.363999999999997</c:v>
                </c:pt>
                <c:pt idx="27">
                  <c:v>51.545999999999999</c:v>
                </c:pt>
                <c:pt idx="28">
                  <c:v>51.423999999999999</c:v>
                </c:pt>
                <c:pt idx="29">
                  <c:v>50.939</c:v>
                </c:pt>
                <c:pt idx="30">
                  <c:v>50.71</c:v>
                </c:pt>
                <c:pt idx="31">
                  <c:v>50.673000000000002</c:v>
                </c:pt>
                <c:pt idx="32">
                  <c:v>50.866999999999997</c:v>
                </c:pt>
                <c:pt idx="33">
                  <c:v>50.820999999999998</c:v>
                </c:pt>
                <c:pt idx="34">
                  <c:v>50.775999999999996</c:v>
                </c:pt>
                <c:pt idx="35">
                  <c:v>50.95</c:v>
                </c:pt>
                <c:pt idx="36">
                  <c:v>50.67</c:v>
                </c:pt>
                <c:pt idx="37">
                  <c:v>50.664999999999999</c:v>
                </c:pt>
                <c:pt idx="38">
                  <c:v>50.911999999999999</c:v>
                </c:pt>
                <c:pt idx="39">
                  <c:v>50.889000000000003</c:v>
                </c:pt>
                <c:pt idx="40">
                  <c:v>50.948</c:v>
                </c:pt>
                <c:pt idx="41">
                  <c:v>50.966999999999999</c:v>
                </c:pt>
                <c:pt idx="42">
                  <c:v>50.762</c:v>
                </c:pt>
                <c:pt idx="43">
                  <c:v>51.485999999999997</c:v>
                </c:pt>
                <c:pt idx="44">
                  <c:v>51.366</c:v>
                </c:pt>
                <c:pt idx="45">
                  <c:v>51.362000000000002</c:v>
                </c:pt>
                <c:pt idx="46">
                  <c:v>51.350999999999999</c:v>
                </c:pt>
                <c:pt idx="47">
                  <c:v>51.372999999999998</c:v>
                </c:pt>
                <c:pt idx="48">
                  <c:v>51.094999999999999</c:v>
                </c:pt>
                <c:pt idx="49">
                  <c:v>50.956000000000003</c:v>
                </c:pt>
                <c:pt idx="50">
                  <c:v>50.872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'2012年全井戸折れ線グラフ'!$AS$3:$AS$53</c:f>
              <c:numCache>
                <c:formatCode>0.000_ </c:formatCode>
                <c:ptCount val="51"/>
                <c:pt idx="0">
                  <c:v>50.578000000000003</c:v>
                </c:pt>
                <c:pt idx="1">
                  <c:v>50.509</c:v>
                </c:pt>
                <c:pt idx="2">
                  <c:v>50.495000000000005</c:v>
                </c:pt>
                <c:pt idx="3">
                  <c:v>50.505000000000003</c:v>
                </c:pt>
                <c:pt idx="4">
                  <c:v>50.843000000000004</c:v>
                </c:pt>
                <c:pt idx="5">
                  <c:v>50.675000000000004</c:v>
                </c:pt>
                <c:pt idx="6">
                  <c:v>50.86</c:v>
                </c:pt>
                <c:pt idx="7">
                  <c:v>50.811</c:v>
                </c:pt>
                <c:pt idx="8">
                  <c:v>50.885000000000005</c:v>
                </c:pt>
                <c:pt idx="9">
                  <c:v>50.932000000000002</c:v>
                </c:pt>
                <c:pt idx="10">
                  <c:v>51.691000000000003</c:v>
                </c:pt>
                <c:pt idx="11">
                  <c:v>51.61</c:v>
                </c:pt>
                <c:pt idx="12">
                  <c:v>51.631</c:v>
                </c:pt>
                <c:pt idx="13">
                  <c:v>51.484999999999999</c:v>
                </c:pt>
                <c:pt idx="14">
                  <c:v>51.583000000000006</c:v>
                </c:pt>
                <c:pt idx="15">
                  <c:v>52.142000000000003</c:v>
                </c:pt>
                <c:pt idx="16">
                  <c:v>51.542000000000002</c:v>
                </c:pt>
                <c:pt idx="17">
                  <c:v>51.525000000000006</c:v>
                </c:pt>
                <c:pt idx="18">
                  <c:v>51.625</c:v>
                </c:pt>
                <c:pt idx="19">
                  <c:v>52.106000000000002</c:v>
                </c:pt>
                <c:pt idx="20">
                  <c:v>51.667000000000002</c:v>
                </c:pt>
                <c:pt idx="21">
                  <c:v>51.142000000000003</c:v>
                </c:pt>
                <c:pt idx="22">
                  <c:v>50.808</c:v>
                </c:pt>
                <c:pt idx="23">
                  <c:v>51.236000000000004</c:v>
                </c:pt>
                <c:pt idx="24">
                  <c:v>51.073</c:v>
                </c:pt>
                <c:pt idx="25">
                  <c:v>51.932000000000002</c:v>
                </c:pt>
                <c:pt idx="26">
                  <c:v>51.539000000000001</c:v>
                </c:pt>
                <c:pt idx="27">
                  <c:v>48.645000000000003</c:v>
                </c:pt>
                <c:pt idx="28">
                  <c:v>48.404000000000003</c:v>
                </c:pt>
                <c:pt idx="29">
                  <c:v>48.573</c:v>
                </c:pt>
                <c:pt idx="30">
                  <c:v>48.519000000000005</c:v>
                </c:pt>
                <c:pt idx="31">
                  <c:v>48.515000000000001</c:v>
                </c:pt>
                <c:pt idx="32">
                  <c:v>48.550000000000004</c:v>
                </c:pt>
                <c:pt idx="33">
                  <c:v>48.508000000000003</c:v>
                </c:pt>
                <c:pt idx="34">
                  <c:v>48.503</c:v>
                </c:pt>
                <c:pt idx="35">
                  <c:v>48.675000000000004</c:v>
                </c:pt>
                <c:pt idx="36">
                  <c:v>48.935000000000002</c:v>
                </c:pt>
                <c:pt idx="37">
                  <c:v>47.913000000000004</c:v>
                </c:pt>
                <c:pt idx="38">
                  <c:v>47.892000000000003</c:v>
                </c:pt>
                <c:pt idx="39">
                  <c:v>47.925000000000004</c:v>
                </c:pt>
                <c:pt idx="40">
                  <c:v>47.956000000000003</c:v>
                </c:pt>
                <c:pt idx="41">
                  <c:v>47.96</c:v>
                </c:pt>
                <c:pt idx="42">
                  <c:v>48.122</c:v>
                </c:pt>
                <c:pt idx="43">
                  <c:v>48.150000000000006</c:v>
                </c:pt>
                <c:pt idx="44">
                  <c:v>48.067000000000007</c:v>
                </c:pt>
                <c:pt idx="45">
                  <c:v>48.176000000000002</c:v>
                </c:pt>
                <c:pt idx="46">
                  <c:v>48.094000000000001</c:v>
                </c:pt>
                <c:pt idx="47">
                  <c:v>48.329000000000001</c:v>
                </c:pt>
                <c:pt idx="48">
                  <c:v>48.091999999999999</c:v>
                </c:pt>
                <c:pt idx="49">
                  <c:v>48.106999999999999</c:v>
                </c:pt>
                <c:pt idx="50">
                  <c:v>48.066000000000003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259624"/>
        <c:axId val="541259232"/>
      </c:lineChart>
      <c:catAx>
        <c:axId val="541259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259232"/>
        <c:crosses val="autoZero"/>
        <c:auto val="1"/>
        <c:lblAlgn val="ctr"/>
        <c:lblOffset val="100"/>
        <c:noMultiLvlLbl val="0"/>
      </c:catAx>
      <c:valAx>
        <c:axId val="541259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.000_ " sourceLinked="1"/>
        <c:majorTickMark val="none"/>
        <c:minorTickMark val="none"/>
        <c:tickLblPos val="nextTo"/>
        <c:crossAx val="541259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No.13(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'2012年全井戸折れ線グラフ'!$AT$3:$AT$53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'2012年全井戸折れ線グラフ'!$AU$3:$AU$53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'2012年全井戸折れ線グラフ'!$AV$3:$AV$53</c:f>
              <c:numCache>
                <c:formatCode>General</c:formatCode>
                <c:ptCount val="51"/>
                <c:pt idx="0">
                  <c:v>84.135999999999996</c:v>
                </c:pt>
                <c:pt idx="1">
                  <c:v>84.036000000000001</c:v>
                </c:pt>
                <c:pt idx="2">
                  <c:v>84.031000000000006</c:v>
                </c:pt>
                <c:pt idx="3">
                  <c:v>83.956000000000003</c:v>
                </c:pt>
                <c:pt idx="4">
                  <c:v>83.954999999999998</c:v>
                </c:pt>
                <c:pt idx="5">
                  <c:v>83.638999999999996</c:v>
                </c:pt>
                <c:pt idx="6">
                  <c:v>83.811999999999998</c:v>
                </c:pt>
                <c:pt idx="7">
                  <c:v>83.977999999999994</c:v>
                </c:pt>
                <c:pt idx="8">
                  <c:v>83.676000000000002</c:v>
                </c:pt>
                <c:pt idx="9">
                  <c:v>83.703000000000003</c:v>
                </c:pt>
                <c:pt idx="10">
                  <c:v>83.790999999999997</c:v>
                </c:pt>
                <c:pt idx="11">
                  <c:v>84.03</c:v>
                </c:pt>
                <c:pt idx="12">
                  <c:v>84.025999999999996</c:v>
                </c:pt>
                <c:pt idx="13">
                  <c:v>84.025999999999996</c:v>
                </c:pt>
                <c:pt idx="14">
                  <c:v>84.031000000000006</c:v>
                </c:pt>
                <c:pt idx="15">
                  <c:v>83.977999999999994</c:v>
                </c:pt>
                <c:pt idx="16">
                  <c:v>84.025999999999996</c:v>
                </c:pt>
                <c:pt idx="17">
                  <c:v>84.08</c:v>
                </c:pt>
                <c:pt idx="18">
                  <c:v>84.403999999999996</c:v>
                </c:pt>
                <c:pt idx="19">
                  <c:v>84.597999999999999</c:v>
                </c:pt>
                <c:pt idx="20">
                  <c:v>84.581999999999994</c:v>
                </c:pt>
                <c:pt idx="21">
                  <c:v>84.370999999999995</c:v>
                </c:pt>
                <c:pt idx="22">
                  <c:v>84.344999999999999</c:v>
                </c:pt>
                <c:pt idx="23">
                  <c:v>84.38</c:v>
                </c:pt>
                <c:pt idx="24">
                  <c:v>84.475999999999999</c:v>
                </c:pt>
                <c:pt idx="25">
                  <c:v>84.114000000000004</c:v>
                </c:pt>
                <c:pt idx="26">
                  <c:v>83.972999999999999</c:v>
                </c:pt>
                <c:pt idx="27">
                  <c:v>84.475999999999999</c:v>
                </c:pt>
                <c:pt idx="28">
                  <c:v>84.057999999999993</c:v>
                </c:pt>
                <c:pt idx="29">
                  <c:v>84.355999999999995</c:v>
                </c:pt>
                <c:pt idx="30">
                  <c:v>84.277000000000001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'2012年全井戸折れ線グラフ'!$AW$2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'2012年全井戸折れ線グラフ'!$AW$3:$AW$53</c:f>
              <c:numCache>
                <c:formatCode>General</c:formatCode>
                <c:ptCount val="51"/>
                <c:pt idx="0">
                  <c:v>83.670999999999992</c:v>
                </c:pt>
                <c:pt idx="1">
                  <c:v>83.573000000000008</c:v>
                </c:pt>
                <c:pt idx="2">
                  <c:v>83.503</c:v>
                </c:pt>
                <c:pt idx="3">
                  <c:v>83.432999999999993</c:v>
                </c:pt>
                <c:pt idx="4">
                  <c:v>83.298000000000002</c:v>
                </c:pt>
                <c:pt idx="5">
                  <c:v>83.56</c:v>
                </c:pt>
                <c:pt idx="6">
                  <c:v>83.503</c:v>
                </c:pt>
                <c:pt idx="7">
                  <c:v>83.233000000000004</c:v>
                </c:pt>
                <c:pt idx="8">
                  <c:v>83.19</c:v>
                </c:pt>
                <c:pt idx="9">
                  <c:v>84.201999999999998</c:v>
                </c:pt>
                <c:pt idx="10">
                  <c:v>83.064999999999998</c:v>
                </c:pt>
                <c:pt idx="11">
                  <c:v>83.302999999999997</c:v>
                </c:pt>
                <c:pt idx="12">
                  <c:v>83.521999999999991</c:v>
                </c:pt>
                <c:pt idx="13">
                  <c:v>83.698000000000008</c:v>
                </c:pt>
                <c:pt idx="14">
                  <c:v>83.5</c:v>
                </c:pt>
                <c:pt idx="15">
                  <c:v>83.891000000000005</c:v>
                </c:pt>
                <c:pt idx="16">
                  <c:v>83.995000000000005</c:v>
                </c:pt>
                <c:pt idx="17">
                  <c:v>83.896000000000001</c:v>
                </c:pt>
                <c:pt idx="18">
                  <c:v>83.896000000000001</c:v>
                </c:pt>
                <c:pt idx="19">
                  <c:v>84.578000000000003</c:v>
                </c:pt>
                <c:pt idx="20">
                  <c:v>84.503</c:v>
                </c:pt>
                <c:pt idx="21">
                  <c:v>84.320999999999998</c:v>
                </c:pt>
                <c:pt idx="22">
                  <c:v>84.287000000000006</c:v>
                </c:pt>
                <c:pt idx="23">
                  <c:v>84.204000000000008</c:v>
                </c:pt>
                <c:pt idx="24">
                  <c:v>84.3</c:v>
                </c:pt>
                <c:pt idx="25">
                  <c:v>83.94</c:v>
                </c:pt>
                <c:pt idx="26">
                  <c:v>83.843999999999994</c:v>
                </c:pt>
                <c:pt idx="27">
                  <c:v>84.391999999999996</c:v>
                </c:pt>
                <c:pt idx="28">
                  <c:v>84.150999999999996</c:v>
                </c:pt>
                <c:pt idx="29">
                  <c:v>84.335000000000008</c:v>
                </c:pt>
                <c:pt idx="30">
                  <c:v>84.150999999999996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'2012年全井戸折れ線グラフ'!$AX$2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'2012年全井戸折れ線グラフ'!$AX$3:$AX$53</c:f>
              <c:numCache>
                <c:formatCode>General</c:formatCode>
                <c:ptCount val="51"/>
                <c:pt idx="0">
                  <c:v>81.869</c:v>
                </c:pt>
                <c:pt idx="1">
                  <c:v>81.748999999999995</c:v>
                </c:pt>
                <c:pt idx="2">
                  <c:v>81.688999999999993</c:v>
                </c:pt>
                <c:pt idx="3">
                  <c:v>81.744</c:v>
                </c:pt>
                <c:pt idx="4">
                  <c:v>81.646000000000001</c:v>
                </c:pt>
                <c:pt idx="5">
                  <c:v>81.816000000000003</c:v>
                </c:pt>
                <c:pt idx="6">
                  <c:v>81.573999999999998</c:v>
                </c:pt>
                <c:pt idx="7">
                  <c:v>81.58</c:v>
                </c:pt>
                <c:pt idx="8">
                  <c:v>81.441000000000003</c:v>
                </c:pt>
                <c:pt idx="9">
                  <c:v>81.332999999999998</c:v>
                </c:pt>
                <c:pt idx="10">
                  <c:v>81.378999999999991</c:v>
                </c:pt>
                <c:pt idx="11">
                  <c:v>81.688000000000002</c:v>
                </c:pt>
                <c:pt idx="12">
                  <c:v>81.597999999999999</c:v>
                </c:pt>
                <c:pt idx="13">
                  <c:v>81.846000000000004</c:v>
                </c:pt>
                <c:pt idx="14">
                  <c:v>81.825999999999993</c:v>
                </c:pt>
                <c:pt idx="15">
                  <c:v>81.960999999999999</c:v>
                </c:pt>
                <c:pt idx="16">
                  <c:v>81.912999999999997</c:v>
                </c:pt>
                <c:pt idx="17">
                  <c:v>81.861000000000004</c:v>
                </c:pt>
                <c:pt idx="18">
                  <c:v>81.938000000000002</c:v>
                </c:pt>
                <c:pt idx="19">
                  <c:v>82.539999999999992</c:v>
                </c:pt>
                <c:pt idx="20">
                  <c:v>82.539999999999992</c:v>
                </c:pt>
                <c:pt idx="21">
                  <c:v>82.478999999999999</c:v>
                </c:pt>
                <c:pt idx="22">
                  <c:v>82.436000000000007</c:v>
                </c:pt>
                <c:pt idx="23">
                  <c:v>82.515999999999991</c:v>
                </c:pt>
                <c:pt idx="24">
                  <c:v>82.316000000000003</c:v>
                </c:pt>
                <c:pt idx="25">
                  <c:v>82.283999999999992</c:v>
                </c:pt>
                <c:pt idx="26">
                  <c:v>81.912999999999997</c:v>
                </c:pt>
                <c:pt idx="27">
                  <c:v>82.441000000000003</c:v>
                </c:pt>
                <c:pt idx="28">
                  <c:v>82.236000000000004</c:v>
                </c:pt>
                <c:pt idx="29">
                  <c:v>82.367999999999995</c:v>
                </c:pt>
                <c:pt idx="30">
                  <c:v>82.048000000000002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'2012年全井戸折れ線グラフ'!$AY$2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'2012年全井戸折れ線グラフ'!$AY$3:$AY$53</c:f>
              <c:numCache>
                <c:formatCode>General</c:formatCode>
                <c:ptCount val="51"/>
                <c:pt idx="0">
                  <c:v>71.881</c:v>
                </c:pt>
                <c:pt idx="1">
                  <c:v>71.430999999999997</c:v>
                </c:pt>
                <c:pt idx="2">
                  <c:v>71.195999999999998</c:v>
                </c:pt>
                <c:pt idx="3">
                  <c:v>71.100999999999999</c:v>
                </c:pt>
                <c:pt idx="4">
                  <c:v>70.956000000000003</c:v>
                </c:pt>
                <c:pt idx="5">
                  <c:v>71.036000000000001</c:v>
                </c:pt>
                <c:pt idx="6">
                  <c:v>70.745999999999995</c:v>
                </c:pt>
                <c:pt idx="7">
                  <c:v>70.665999999999997</c:v>
                </c:pt>
                <c:pt idx="8">
                  <c:v>70.670999999999992</c:v>
                </c:pt>
                <c:pt idx="9">
                  <c:v>70.686000000000007</c:v>
                </c:pt>
                <c:pt idx="10">
                  <c:v>70.698999999999998</c:v>
                </c:pt>
                <c:pt idx="11">
                  <c:v>70.819999999999993</c:v>
                </c:pt>
                <c:pt idx="12">
                  <c:v>70.677999999999997</c:v>
                </c:pt>
                <c:pt idx="13">
                  <c:v>71.043999999999997</c:v>
                </c:pt>
                <c:pt idx="14">
                  <c:v>70.91</c:v>
                </c:pt>
                <c:pt idx="15">
                  <c:v>70.959000000000003</c:v>
                </c:pt>
                <c:pt idx="16">
                  <c:v>70.995999999999995</c:v>
                </c:pt>
                <c:pt idx="17">
                  <c:v>71.210999999999999</c:v>
                </c:pt>
                <c:pt idx="18">
                  <c:v>71.363</c:v>
                </c:pt>
                <c:pt idx="19">
                  <c:v>71.491</c:v>
                </c:pt>
                <c:pt idx="20">
                  <c:v>71.228000000000009</c:v>
                </c:pt>
                <c:pt idx="21">
                  <c:v>71.670999999999992</c:v>
                </c:pt>
                <c:pt idx="22">
                  <c:v>71.424000000000007</c:v>
                </c:pt>
                <c:pt idx="23">
                  <c:v>71.793000000000006</c:v>
                </c:pt>
                <c:pt idx="24">
                  <c:v>71.754999999999995</c:v>
                </c:pt>
                <c:pt idx="25">
                  <c:v>71.691000000000003</c:v>
                </c:pt>
                <c:pt idx="26">
                  <c:v>71.460999999999999</c:v>
                </c:pt>
                <c:pt idx="27">
                  <c:v>71.555999999999997</c:v>
                </c:pt>
                <c:pt idx="28">
                  <c:v>71.381</c:v>
                </c:pt>
                <c:pt idx="29">
                  <c:v>71.356999999999999</c:v>
                </c:pt>
                <c:pt idx="30">
                  <c:v>71.08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'2012年全井戸折れ線グラフ'!$AZ$2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'2012年全井戸折れ線グラフ'!$AZ$3:$AZ$53</c:f>
              <c:numCache>
                <c:formatCode>General</c:formatCode>
                <c:ptCount val="51"/>
                <c:pt idx="0">
                  <c:v>71.941999999999993</c:v>
                </c:pt>
                <c:pt idx="1">
                  <c:v>71.49199999999999</c:v>
                </c:pt>
                <c:pt idx="2">
                  <c:v>71.256999999999991</c:v>
                </c:pt>
                <c:pt idx="3">
                  <c:v>71.161999999999992</c:v>
                </c:pt>
                <c:pt idx="4">
                  <c:v>71.016999999999996</c:v>
                </c:pt>
                <c:pt idx="5">
                  <c:v>71.096999999999994</c:v>
                </c:pt>
                <c:pt idx="6">
                  <c:v>70.806999999999988</c:v>
                </c:pt>
                <c:pt idx="7">
                  <c:v>70.72699999999999</c:v>
                </c:pt>
                <c:pt idx="8">
                  <c:v>70.731999999999999</c:v>
                </c:pt>
                <c:pt idx="9">
                  <c:v>70.746999999999986</c:v>
                </c:pt>
                <c:pt idx="10">
                  <c:v>70.759999999999991</c:v>
                </c:pt>
                <c:pt idx="11">
                  <c:v>70.881</c:v>
                </c:pt>
                <c:pt idx="12">
                  <c:v>70.73899999999999</c:v>
                </c:pt>
                <c:pt idx="13">
                  <c:v>71.10499999999999</c:v>
                </c:pt>
                <c:pt idx="14">
                  <c:v>70.970999999999989</c:v>
                </c:pt>
                <c:pt idx="15">
                  <c:v>71.02</c:v>
                </c:pt>
                <c:pt idx="16">
                  <c:v>71.056999999999988</c:v>
                </c:pt>
                <c:pt idx="17">
                  <c:v>71.271999999999991</c:v>
                </c:pt>
                <c:pt idx="18">
                  <c:v>71.423999999999992</c:v>
                </c:pt>
                <c:pt idx="19">
                  <c:v>71.551999999999992</c:v>
                </c:pt>
                <c:pt idx="20">
                  <c:v>71.288999999999987</c:v>
                </c:pt>
                <c:pt idx="21">
                  <c:v>71.731999999999999</c:v>
                </c:pt>
                <c:pt idx="22">
                  <c:v>71.484999999999985</c:v>
                </c:pt>
                <c:pt idx="23">
                  <c:v>71.853999999999985</c:v>
                </c:pt>
                <c:pt idx="24">
                  <c:v>71.815999999999988</c:v>
                </c:pt>
                <c:pt idx="25">
                  <c:v>71.751999999999995</c:v>
                </c:pt>
                <c:pt idx="26">
                  <c:v>71.521999999999991</c:v>
                </c:pt>
                <c:pt idx="27">
                  <c:v>71.61699999999999</c:v>
                </c:pt>
                <c:pt idx="28">
                  <c:v>71.441999999999993</c:v>
                </c:pt>
                <c:pt idx="29">
                  <c:v>71.417999999999992</c:v>
                </c:pt>
                <c:pt idx="30">
                  <c:v>71.140999999999991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342096"/>
        <c:axId val="543342880"/>
      </c:lineChart>
      <c:catAx>
        <c:axId val="54334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3342880"/>
        <c:crosses val="autoZero"/>
        <c:auto val="1"/>
        <c:lblAlgn val="ctr"/>
        <c:lblOffset val="100"/>
        <c:noMultiLvlLbl val="0"/>
      </c:catAx>
      <c:valAx>
        <c:axId val="543342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43342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No.14(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'2012年全井戸折れ線グラフ'!$BA$3:$BA$53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'2012年全井戸折れ線グラフ'!$BB$3:$BB$53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'2012年全井戸折れ線グラフ'!$BC$3:$BC$53</c:f>
              <c:numCache>
                <c:formatCode>General</c:formatCode>
                <c:ptCount val="51"/>
                <c:pt idx="0">
                  <c:v>83.388999999999996</c:v>
                </c:pt>
                <c:pt idx="1">
                  <c:v>83.305000000000007</c:v>
                </c:pt>
                <c:pt idx="2">
                  <c:v>83.194999999999993</c:v>
                </c:pt>
                <c:pt idx="3">
                  <c:v>83.164999999999992</c:v>
                </c:pt>
                <c:pt idx="4">
                  <c:v>83.012</c:v>
                </c:pt>
                <c:pt idx="5">
                  <c:v>83.067999999999998</c:v>
                </c:pt>
                <c:pt idx="6">
                  <c:v>82.790999999999997</c:v>
                </c:pt>
                <c:pt idx="7">
                  <c:v>82.948999999999998</c:v>
                </c:pt>
                <c:pt idx="8">
                  <c:v>82.619</c:v>
                </c:pt>
                <c:pt idx="9">
                  <c:v>82.658000000000001</c:v>
                </c:pt>
                <c:pt idx="10">
                  <c:v>82.572000000000003</c:v>
                </c:pt>
                <c:pt idx="11">
                  <c:v>82.795999999999992</c:v>
                </c:pt>
                <c:pt idx="12">
                  <c:v>82.73599999999999</c:v>
                </c:pt>
                <c:pt idx="13">
                  <c:v>83.263999999999996</c:v>
                </c:pt>
                <c:pt idx="14">
                  <c:v>83.850999999999999</c:v>
                </c:pt>
                <c:pt idx="15">
                  <c:v>83.31</c:v>
                </c:pt>
                <c:pt idx="16">
                  <c:v>83.361999999999995</c:v>
                </c:pt>
                <c:pt idx="17">
                  <c:v>83.257999999999996</c:v>
                </c:pt>
                <c:pt idx="18">
                  <c:v>83.114999999999995</c:v>
                </c:pt>
                <c:pt idx="19">
                  <c:v>83.894999999999996</c:v>
                </c:pt>
                <c:pt idx="20">
                  <c:v>83.789000000000001</c:v>
                </c:pt>
                <c:pt idx="21">
                  <c:v>84.043999999999997</c:v>
                </c:pt>
                <c:pt idx="22">
                  <c:v>84.013000000000005</c:v>
                </c:pt>
                <c:pt idx="23">
                  <c:v>84.057000000000002</c:v>
                </c:pt>
                <c:pt idx="24">
                  <c:v>84.051000000000002</c:v>
                </c:pt>
                <c:pt idx="25">
                  <c:v>82.956999999999994</c:v>
                </c:pt>
                <c:pt idx="26">
                  <c:v>82.73599999999999</c:v>
                </c:pt>
                <c:pt idx="27">
                  <c:v>82.835999999999999</c:v>
                </c:pt>
                <c:pt idx="28">
                  <c:v>82.591999999999999</c:v>
                </c:pt>
                <c:pt idx="29">
                  <c:v>82.926000000000002</c:v>
                </c:pt>
                <c:pt idx="30">
                  <c:v>82.83</c:v>
                </c:pt>
                <c:pt idx="31">
                  <c:v>82.792000000000002</c:v>
                </c:pt>
                <c:pt idx="32">
                  <c:v>82.75</c:v>
                </c:pt>
                <c:pt idx="33">
                  <c:v>82.688999999999993</c:v>
                </c:pt>
                <c:pt idx="34">
                  <c:v>82.57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'2012年全井戸折れ線グラフ'!$BD$2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'2012年全井戸折れ線グラフ'!$BD$3:$BD$53</c:f>
              <c:numCache>
                <c:formatCode>0.000_ </c:formatCode>
                <c:ptCount val="51"/>
                <c:pt idx="0">
                  <c:v>81.896999999999991</c:v>
                </c:pt>
                <c:pt idx="1">
                  <c:v>81.781999999999996</c:v>
                </c:pt>
                <c:pt idx="2">
                  <c:v>81.721999999999994</c:v>
                </c:pt>
                <c:pt idx="3">
                  <c:v>81.706999999999994</c:v>
                </c:pt>
                <c:pt idx="4">
                  <c:v>81.429999999999993</c:v>
                </c:pt>
                <c:pt idx="5">
                  <c:v>81.521999999999991</c:v>
                </c:pt>
                <c:pt idx="6">
                  <c:v>81.175999999999988</c:v>
                </c:pt>
                <c:pt idx="7">
                  <c:v>81.151999999999987</c:v>
                </c:pt>
                <c:pt idx="8">
                  <c:v>81.120999999999995</c:v>
                </c:pt>
                <c:pt idx="9">
                  <c:v>81.105999999999995</c:v>
                </c:pt>
                <c:pt idx="10">
                  <c:v>80.97399999999999</c:v>
                </c:pt>
                <c:pt idx="11">
                  <c:v>81.211999999999989</c:v>
                </c:pt>
                <c:pt idx="12">
                  <c:v>81.209999999999994</c:v>
                </c:pt>
                <c:pt idx="13">
                  <c:v>81.663999999999987</c:v>
                </c:pt>
                <c:pt idx="14">
                  <c:v>84.858999999999995</c:v>
                </c:pt>
                <c:pt idx="15">
                  <c:v>81.661999999999992</c:v>
                </c:pt>
                <c:pt idx="16">
                  <c:v>81.675999999999988</c:v>
                </c:pt>
                <c:pt idx="17">
                  <c:v>81.711999999999989</c:v>
                </c:pt>
                <c:pt idx="18">
                  <c:v>81.861999999999995</c:v>
                </c:pt>
                <c:pt idx="19">
                  <c:v>82.225999999999999</c:v>
                </c:pt>
                <c:pt idx="20">
                  <c:v>82.221000000000004</c:v>
                </c:pt>
                <c:pt idx="21">
                  <c:v>83.584999999999994</c:v>
                </c:pt>
                <c:pt idx="22">
                  <c:v>83.551999999999992</c:v>
                </c:pt>
                <c:pt idx="23">
                  <c:v>82.596999999999994</c:v>
                </c:pt>
                <c:pt idx="24">
                  <c:v>82.801999999999992</c:v>
                </c:pt>
                <c:pt idx="25">
                  <c:v>81.34</c:v>
                </c:pt>
                <c:pt idx="26">
                  <c:v>80.836999999999989</c:v>
                </c:pt>
                <c:pt idx="27">
                  <c:v>81.36399999999999</c:v>
                </c:pt>
                <c:pt idx="28">
                  <c:v>81.242999999999995</c:v>
                </c:pt>
                <c:pt idx="29">
                  <c:v>81.179999999999993</c:v>
                </c:pt>
                <c:pt idx="30">
                  <c:v>81.039999999999992</c:v>
                </c:pt>
                <c:pt idx="31">
                  <c:v>80.961999999999989</c:v>
                </c:pt>
                <c:pt idx="32">
                  <c:v>80.994</c:v>
                </c:pt>
                <c:pt idx="33">
                  <c:v>80.953999999999994</c:v>
                </c:pt>
                <c:pt idx="34">
                  <c:v>80.872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'2012年全井戸折れ線グラフ'!$BE$2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'2012年全井戸折れ線グラフ'!$BE$3:$BE$53</c:f>
              <c:numCache>
                <c:formatCode>0.000_ </c:formatCode>
                <c:ptCount val="51"/>
                <c:pt idx="0">
                  <c:v>81.608000000000004</c:v>
                </c:pt>
                <c:pt idx="1">
                  <c:v>81.552999999999997</c:v>
                </c:pt>
                <c:pt idx="2">
                  <c:v>81.468000000000004</c:v>
                </c:pt>
                <c:pt idx="3">
                  <c:v>81.412999999999997</c:v>
                </c:pt>
                <c:pt idx="4">
                  <c:v>81.170999999999992</c:v>
                </c:pt>
                <c:pt idx="5">
                  <c:v>81.36</c:v>
                </c:pt>
                <c:pt idx="6">
                  <c:v>81.942999999999998</c:v>
                </c:pt>
                <c:pt idx="7">
                  <c:v>81.778999999999996</c:v>
                </c:pt>
                <c:pt idx="8">
                  <c:v>80.893000000000001</c:v>
                </c:pt>
                <c:pt idx="9">
                  <c:v>80.948000000000008</c:v>
                </c:pt>
                <c:pt idx="10">
                  <c:v>80.835999999999999</c:v>
                </c:pt>
                <c:pt idx="11">
                  <c:v>81.085999999999999</c:v>
                </c:pt>
                <c:pt idx="12">
                  <c:v>81.033000000000001</c:v>
                </c:pt>
                <c:pt idx="13">
                  <c:v>81.575000000000003</c:v>
                </c:pt>
                <c:pt idx="14">
                  <c:v>81.585999999999999</c:v>
                </c:pt>
                <c:pt idx="15">
                  <c:v>81.552999999999997</c:v>
                </c:pt>
                <c:pt idx="16">
                  <c:v>81.650000000000006</c:v>
                </c:pt>
                <c:pt idx="17">
                  <c:v>81.69</c:v>
                </c:pt>
                <c:pt idx="18">
                  <c:v>81.941000000000003</c:v>
                </c:pt>
                <c:pt idx="19">
                  <c:v>82.093000000000004</c:v>
                </c:pt>
                <c:pt idx="20">
                  <c:v>81.948000000000008</c:v>
                </c:pt>
                <c:pt idx="21">
                  <c:v>82.522999999999996</c:v>
                </c:pt>
                <c:pt idx="22">
                  <c:v>82.447000000000003</c:v>
                </c:pt>
                <c:pt idx="23">
                  <c:v>82.477999999999994</c:v>
                </c:pt>
                <c:pt idx="24">
                  <c:v>82.334000000000003</c:v>
                </c:pt>
                <c:pt idx="25">
                  <c:v>81.224999999999994</c:v>
                </c:pt>
                <c:pt idx="26">
                  <c:v>80.971999999999994</c:v>
                </c:pt>
                <c:pt idx="27">
                  <c:v>81.203000000000003</c:v>
                </c:pt>
                <c:pt idx="28">
                  <c:v>81.155000000000001</c:v>
                </c:pt>
                <c:pt idx="29">
                  <c:v>81.212000000000003</c:v>
                </c:pt>
                <c:pt idx="30">
                  <c:v>81.158999999999992</c:v>
                </c:pt>
                <c:pt idx="31">
                  <c:v>81.116</c:v>
                </c:pt>
                <c:pt idx="32">
                  <c:v>80.798000000000002</c:v>
                </c:pt>
                <c:pt idx="33">
                  <c:v>80.715999999999994</c:v>
                </c:pt>
                <c:pt idx="34">
                  <c:v>80.638999999999996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'2012年全井戸折れ線グラフ'!$BF$2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'2012年全井戸折れ線グラフ'!$BF$3:$BF$53</c:f>
              <c:numCache>
                <c:formatCode>0.000_ </c:formatCode>
                <c:ptCount val="51"/>
                <c:pt idx="0">
                  <c:v>76.671999999999997</c:v>
                </c:pt>
                <c:pt idx="1">
                  <c:v>76.316000000000003</c:v>
                </c:pt>
                <c:pt idx="2">
                  <c:v>76.135999999999996</c:v>
                </c:pt>
                <c:pt idx="3">
                  <c:v>76.131</c:v>
                </c:pt>
                <c:pt idx="4">
                  <c:v>75.90100000000001</c:v>
                </c:pt>
                <c:pt idx="5">
                  <c:v>75.997</c:v>
                </c:pt>
                <c:pt idx="6">
                  <c:v>75.701999999999998</c:v>
                </c:pt>
                <c:pt idx="7">
                  <c:v>75.733000000000004</c:v>
                </c:pt>
                <c:pt idx="8">
                  <c:v>75.665000000000006</c:v>
                </c:pt>
                <c:pt idx="9">
                  <c:v>75.650000000000006</c:v>
                </c:pt>
                <c:pt idx="10">
                  <c:v>75.397999999999996</c:v>
                </c:pt>
                <c:pt idx="11">
                  <c:v>75.533000000000001</c:v>
                </c:pt>
                <c:pt idx="12">
                  <c:v>75.629000000000005</c:v>
                </c:pt>
                <c:pt idx="13">
                  <c:v>75.812000000000012</c:v>
                </c:pt>
                <c:pt idx="14">
                  <c:v>75.733000000000004</c:v>
                </c:pt>
                <c:pt idx="15">
                  <c:v>75.942999999999998</c:v>
                </c:pt>
                <c:pt idx="16">
                  <c:v>76.025000000000006</c:v>
                </c:pt>
                <c:pt idx="17">
                  <c:v>76.019000000000005</c:v>
                </c:pt>
                <c:pt idx="18">
                  <c:v>76.233000000000004</c:v>
                </c:pt>
                <c:pt idx="19">
                  <c:v>76.426000000000002</c:v>
                </c:pt>
                <c:pt idx="20">
                  <c:v>76.460999999999999</c:v>
                </c:pt>
                <c:pt idx="21">
                  <c:v>76.775000000000006</c:v>
                </c:pt>
                <c:pt idx="22">
                  <c:v>76.694000000000003</c:v>
                </c:pt>
                <c:pt idx="23">
                  <c:v>76.991</c:v>
                </c:pt>
                <c:pt idx="24">
                  <c:v>76.938000000000002</c:v>
                </c:pt>
                <c:pt idx="25">
                  <c:v>75.931000000000012</c:v>
                </c:pt>
                <c:pt idx="26">
                  <c:v>75.457999999999998</c:v>
                </c:pt>
                <c:pt idx="27">
                  <c:v>75.819000000000003</c:v>
                </c:pt>
                <c:pt idx="28">
                  <c:v>75.56</c:v>
                </c:pt>
                <c:pt idx="29">
                  <c:v>75.676000000000002</c:v>
                </c:pt>
                <c:pt idx="30">
                  <c:v>75.477000000000004</c:v>
                </c:pt>
                <c:pt idx="31">
                  <c:v>75.399000000000001</c:v>
                </c:pt>
                <c:pt idx="32">
                  <c:v>75.050000000000011</c:v>
                </c:pt>
                <c:pt idx="33">
                  <c:v>75.27600000000001</c:v>
                </c:pt>
                <c:pt idx="34">
                  <c:v>75.215000000000003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343664"/>
        <c:axId val="543344056"/>
      </c:lineChart>
      <c:catAx>
        <c:axId val="543343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3344056"/>
        <c:crosses val="autoZero"/>
        <c:auto val="1"/>
        <c:lblAlgn val="ctr"/>
        <c:lblOffset val="100"/>
        <c:noMultiLvlLbl val="0"/>
      </c:catAx>
      <c:valAx>
        <c:axId val="543344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43343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'2012年全井戸折れ線グラフ'!$BG$3:$BG$53</c:f>
              <c:numCache>
                <c:formatCode>0.000_ </c:formatCode>
                <c:ptCount val="51"/>
                <c:pt idx="0">
                  <c:v>70.046999999999997</c:v>
                </c:pt>
                <c:pt idx="1">
                  <c:v>70.036999999999992</c:v>
                </c:pt>
                <c:pt idx="2">
                  <c:v>69.971999999999994</c:v>
                </c:pt>
                <c:pt idx="3">
                  <c:v>70.046999999999997</c:v>
                </c:pt>
                <c:pt idx="4">
                  <c:v>69.99799999999999</c:v>
                </c:pt>
                <c:pt idx="5">
                  <c:v>69.977000000000004</c:v>
                </c:pt>
                <c:pt idx="6">
                  <c:v>69.948999999999998</c:v>
                </c:pt>
                <c:pt idx="7">
                  <c:v>69.988</c:v>
                </c:pt>
                <c:pt idx="8">
                  <c:v>70.018000000000001</c:v>
                </c:pt>
                <c:pt idx="9">
                  <c:v>70.218000000000004</c:v>
                </c:pt>
                <c:pt idx="10">
                  <c:v>70.061999999999998</c:v>
                </c:pt>
                <c:pt idx="11">
                  <c:v>70.057999999999993</c:v>
                </c:pt>
                <c:pt idx="12">
                  <c:v>70.024000000000001</c:v>
                </c:pt>
                <c:pt idx="13">
                  <c:v>70.016999999999996</c:v>
                </c:pt>
                <c:pt idx="14">
                  <c:v>70.024000000000001</c:v>
                </c:pt>
                <c:pt idx="15">
                  <c:v>70.120999999999995</c:v>
                </c:pt>
                <c:pt idx="16">
                  <c:v>70.096999999999994</c:v>
                </c:pt>
                <c:pt idx="17">
                  <c:v>70.161000000000001</c:v>
                </c:pt>
                <c:pt idx="18">
                  <c:v>70.161999999999992</c:v>
                </c:pt>
                <c:pt idx="19">
                  <c:v>70.150999999999996</c:v>
                </c:pt>
                <c:pt idx="20">
                  <c:v>70.153999999999996</c:v>
                </c:pt>
                <c:pt idx="21">
                  <c:v>70.132000000000005</c:v>
                </c:pt>
                <c:pt idx="22">
                  <c:v>69.921999999999997</c:v>
                </c:pt>
                <c:pt idx="23">
                  <c:v>70.143000000000001</c:v>
                </c:pt>
                <c:pt idx="24">
                  <c:v>69.87</c:v>
                </c:pt>
                <c:pt idx="25">
                  <c:v>70.197000000000003</c:v>
                </c:pt>
                <c:pt idx="26">
                  <c:v>69.873999999999995</c:v>
                </c:pt>
                <c:pt idx="27">
                  <c:v>70.164999999999992</c:v>
                </c:pt>
                <c:pt idx="28">
                  <c:v>70.164999999999992</c:v>
                </c:pt>
                <c:pt idx="29">
                  <c:v>70.132000000000005</c:v>
                </c:pt>
                <c:pt idx="30">
                  <c:v>69.95</c:v>
                </c:pt>
                <c:pt idx="31">
                  <c:v>69.802999999999997</c:v>
                </c:pt>
                <c:pt idx="32">
                  <c:v>70.122</c:v>
                </c:pt>
                <c:pt idx="33">
                  <c:v>70.082999999999998</c:v>
                </c:pt>
                <c:pt idx="34">
                  <c:v>70.057000000000002</c:v>
                </c:pt>
                <c:pt idx="35">
                  <c:v>70.113</c:v>
                </c:pt>
                <c:pt idx="36">
                  <c:v>69.947000000000003</c:v>
                </c:pt>
                <c:pt idx="37">
                  <c:v>69.828999999999994</c:v>
                </c:pt>
                <c:pt idx="38">
                  <c:v>70.064999999999998</c:v>
                </c:pt>
                <c:pt idx="39">
                  <c:v>70.036999999999992</c:v>
                </c:pt>
                <c:pt idx="40">
                  <c:v>69.972999999999999</c:v>
                </c:pt>
                <c:pt idx="41">
                  <c:v>69.972999999999999</c:v>
                </c:pt>
                <c:pt idx="42">
                  <c:v>69.99799999999999</c:v>
                </c:pt>
                <c:pt idx="43">
                  <c:v>70.087000000000003</c:v>
                </c:pt>
                <c:pt idx="44">
                  <c:v>69.99199999999999</c:v>
                </c:pt>
                <c:pt idx="45">
                  <c:v>70.096999999999994</c:v>
                </c:pt>
                <c:pt idx="46">
                  <c:v>70.039000000000001</c:v>
                </c:pt>
                <c:pt idx="47">
                  <c:v>70.070999999999998</c:v>
                </c:pt>
                <c:pt idx="48">
                  <c:v>70.039000000000001</c:v>
                </c:pt>
                <c:pt idx="49">
                  <c:v>70.200999999999993</c:v>
                </c:pt>
                <c:pt idx="50">
                  <c:v>70.05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'2012年全井戸折れ線グラフ'!$BH$3:$BH$53</c:f>
              <c:numCache>
                <c:formatCode>0.000_ </c:formatCode>
                <c:ptCount val="51"/>
                <c:pt idx="0">
                  <c:v>63.841000000000001</c:v>
                </c:pt>
                <c:pt idx="1">
                  <c:v>63.783999999999999</c:v>
                </c:pt>
                <c:pt idx="2">
                  <c:v>63.746000000000002</c:v>
                </c:pt>
                <c:pt idx="3">
                  <c:v>63.920999999999999</c:v>
                </c:pt>
                <c:pt idx="4">
                  <c:v>63.801000000000002</c:v>
                </c:pt>
                <c:pt idx="5">
                  <c:v>63.709000000000003</c:v>
                </c:pt>
                <c:pt idx="6">
                  <c:v>63.667000000000002</c:v>
                </c:pt>
                <c:pt idx="7">
                  <c:v>63.738</c:v>
                </c:pt>
                <c:pt idx="8">
                  <c:v>63.811999999999998</c:v>
                </c:pt>
                <c:pt idx="9">
                  <c:v>63.745000000000005</c:v>
                </c:pt>
                <c:pt idx="10">
                  <c:v>64.034999999999997</c:v>
                </c:pt>
                <c:pt idx="11">
                  <c:v>63.953000000000003</c:v>
                </c:pt>
                <c:pt idx="12">
                  <c:v>63.993000000000002</c:v>
                </c:pt>
                <c:pt idx="13">
                  <c:v>63.792999999999999</c:v>
                </c:pt>
                <c:pt idx="14">
                  <c:v>63.739000000000004</c:v>
                </c:pt>
                <c:pt idx="15">
                  <c:v>63.965000000000003</c:v>
                </c:pt>
                <c:pt idx="16">
                  <c:v>64.061000000000007</c:v>
                </c:pt>
                <c:pt idx="17">
                  <c:v>63.93</c:v>
                </c:pt>
                <c:pt idx="18">
                  <c:v>63.677</c:v>
                </c:pt>
                <c:pt idx="19">
                  <c:v>63.969000000000001</c:v>
                </c:pt>
                <c:pt idx="20">
                  <c:v>63.686999999999998</c:v>
                </c:pt>
                <c:pt idx="21">
                  <c:v>63.718000000000004</c:v>
                </c:pt>
                <c:pt idx="22">
                  <c:v>63.276000000000003</c:v>
                </c:pt>
                <c:pt idx="23">
                  <c:v>63.746000000000002</c:v>
                </c:pt>
                <c:pt idx="24">
                  <c:v>63.411999999999999</c:v>
                </c:pt>
                <c:pt idx="25">
                  <c:v>63.712000000000003</c:v>
                </c:pt>
                <c:pt idx="26">
                  <c:v>63.435000000000002</c:v>
                </c:pt>
                <c:pt idx="27">
                  <c:v>63.706000000000003</c:v>
                </c:pt>
                <c:pt idx="28">
                  <c:v>63.706000000000003</c:v>
                </c:pt>
                <c:pt idx="29">
                  <c:v>63.691000000000003</c:v>
                </c:pt>
                <c:pt idx="30">
                  <c:v>63.691000000000003</c:v>
                </c:pt>
                <c:pt idx="31">
                  <c:v>63.411999999999999</c:v>
                </c:pt>
                <c:pt idx="32">
                  <c:v>63.713000000000001</c:v>
                </c:pt>
                <c:pt idx="33">
                  <c:v>63.646000000000001</c:v>
                </c:pt>
                <c:pt idx="34">
                  <c:v>63.636000000000003</c:v>
                </c:pt>
                <c:pt idx="35">
                  <c:v>63.56</c:v>
                </c:pt>
                <c:pt idx="36">
                  <c:v>63.448</c:v>
                </c:pt>
                <c:pt idx="37">
                  <c:v>63.584000000000003</c:v>
                </c:pt>
                <c:pt idx="38">
                  <c:v>63.631</c:v>
                </c:pt>
                <c:pt idx="39">
                  <c:v>63.698</c:v>
                </c:pt>
                <c:pt idx="40">
                  <c:v>63.747</c:v>
                </c:pt>
                <c:pt idx="41">
                  <c:v>63.747</c:v>
                </c:pt>
                <c:pt idx="42">
                  <c:v>63.542999999999999</c:v>
                </c:pt>
                <c:pt idx="43">
                  <c:v>63.756</c:v>
                </c:pt>
                <c:pt idx="44">
                  <c:v>63.646000000000001</c:v>
                </c:pt>
                <c:pt idx="45">
                  <c:v>63.741</c:v>
                </c:pt>
                <c:pt idx="46">
                  <c:v>63.72</c:v>
                </c:pt>
                <c:pt idx="47">
                  <c:v>63.908000000000001</c:v>
                </c:pt>
                <c:pt idx="48">
                  <c:v>63.587000000000003</c:v>
                </c:pt>
                <c:pt idx="49">
                  <c:v>63.58</c:v>
                </c:pt>
                <c:pt idx="50">
                  <c:v>63.646000000000001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'2012年全井戸折れ線グラフ'!$BI$3:$BI$53</c:f>
              <c:numCache>
                <c:formatCode>0.000_ </c:formatCode>
                <c:ptCount val="51"/>
                <c:pt idx="0">
                  <c:v>58.533000000000001</c:v>
                </c:pt>
                <c:pt idx="1">
                  <c:v>58.323000000000008</c:v>
                </c:pt>
                <c:pt idx="2">
                  <c:v>58.138000000000005</c:v>
                </c:pt>
                <c:pt idx="3">
                  <c:v>58.263000000000005</c:v>
                </c:pt>
                <c:pt idx="4">
                  <c:v>58.213000000000008</c:v>
                </c:pt>
                <c:pt idx="5">
                  <c:v>58.114000000000004</c:v>
                </c:pt>
                <c:pt idx="6">
                  <c:v>58.153000000000006</c:v>
                </c:pt>
                <c:pt idx="7">
                  <c:v>58.201000000000008</c:v>
                </c:pt>
                <c:pt idx="8">
                  <c:v>58.338000000000008</c:v>
                </c:pt>
                <c:pt idx="9">
                  <c:v>58.400000000000006</c:v>
                </c:pt>
                <c:pt idx="10">
                  <c:v>59.304000000000002</c:v>
                </c:pt>
                <c:pt idx="11">
                  <c:v>59.237000000000009</c:v>
                </c:pt>
                <c:pt idx="12">
                  <c:v>59.291000000000004</c:v>
                </c:pt>
                <c:pt idx="13">
                  <c:v>59.13600000000001</c:v>
                </c:pt>
                <c:pt idx="14">
                  <c:v>59.205000000000005</c:v>
                </c:pt>
                <c:pt idx="15">
                  <c:v>59.259000000000007</c:v>
                </c:pt>
                <c:pt idx="16">
                  <c:v>59.195000000000007</c:v>
                </c:pt>
                <c:pt idx="17">
                  <c:v>59.293000000000006</c:v>
                </c:pt>
                <c:pt idx="18">
                  <c:v>59.940000000000005</c:v>
                </c:pt>
                <c:pt idx="19">
                  <c:v>59.576000000000008</c:v>
                </c:pt>
                <c:pt idx="20">
                  <c:v>59.042000000000002</c:v>
                </c:pt>
                <c:pt idx="21">
                  <c:v>59.098000000000006</c:v>
                </c:pt>
                <c:pt idx="22">
                  <c:v>58.894000000000005</c:v>
                </c:pt>
                <c:pt idx="23">
                  <c:v>58.975000000000009</c:v>
                </c:pt>
                <c:pt idx="24">
                  <c:v>58.812000000000005</c:v>
                </c:pt>
                <c:pt idx="25">
                  <c:v>58.231000000000009</c:v>
                </c:pt>
                <c:pt idx="26">
                  <c:v>57.925000000000004</c:v>
                </c:pt>
                <c:pt idx="27">
                  <c:v>53.778000000000006</c:v>
                </c:pt>
                <c:pt idx="28">
                  <c:v>53.51700000000001</c:v>
                </c:pt>
                <c:pt idx="29">
                  <c:v>53.573000000000008</c:v>
                </c:pt>
                <c:pt idx="30">
                  <c:v>53.53</c:v>
                </c:pt>
                <c:pt idx="31">
                  <c:v>53.535000000000011</c:v>
                </c:pt>
                <c:pt idx="32">
                  <c:v>53.542000000000002</c:v>
                </c:pt>
                <c:pt idx="33">
                  <c:v>53.506000000000007</c:v>
                </c:pt>
                <c:pt idx="34">
                  <c:v>53.483000000000004</c:v>
                </c:pt>
                <c:pt idx="35">
                  <c:v>53.546000000000006</c:v>
                </c:pt>
                <c:pt idx="36">
                  <c:v>53.312000000000005</c:v>
                </c:pt>
                <c:pt idx="37">
                  <c:v>53.314000000000007</c:v>
                </c:pt>
                <c:pt idx="38">
                  <c:v>53.298000000000002</c:v>
                </c:pt>
                <c:pt idx="39">
                  <c:v>53.329000000000008</c:v>
                </c:pt>
                <c:pt idx="40">
                  <c:v>53.333000000000006</c:v>
                </c:pt>
                <c:pt idx="41">
                  <c:v>53.333000000000006</c:v>
                </c:pt>
                <c:pt idx="42">
                  <c:v>53.452000000000005</c:v>
                </c:pt>
                <c:pt idx="43">
                  <c:v>53.468000000000004</c:v>
                </c:pt>
                <c:pt idx="44">
                  <c:v>53.403000000000006</c:v>
                </c:pt>
                <c:pt idx="45">
                  <c:v>53.486000000000004</c:v>
                </c:pt>
                <c:pt idx="46">
                  <c:v>53.474000000000004</c:v>
                </c:pt>
                <c:pt idx="47">
                  <c:v>53.396000000000001</c:v>
                </c:pt>
                <c:pt idx="48">
                  <c:v>53.478000000000009</c:v>
                </c:pt>
                <c:pt idx="49">
                  <c:v>53.501000000000005</c:v>
                </c:pt>
                <c:pt idx="50">
                  <c:v>53.513000000000005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344840"/>
        <c:axId val="543345232"/>
      </c:lineChart>
      <c:catAx>
        <c:axId val="543344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3345232"/>
        <c:crosses val="autoZero"/>
        <c:auto val="1"/>
        <c:lblAlgn val="ctr"/>
        <c:lblOffset val="100"/>
        <c:noMultiLvlLbl val="0"/>
      </c:catAx>
      <c:valAx>
        <c:axId val="543345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.000_ " sourceLinked="1"/>
        <c:majorTickMark val="none"/>
        <c:minorTickMark val="none"/>
        <c:tickLblPos val="nextTo"/>
        <c:crossAx val="543344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'2012年全井戸折れ線グラフ'!$BJ$3:$BJ$53</c:f>
              <c:numCache>
                <c:formatCode>0.000_ 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54.739999999999995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'2012年全井戸折れ線グラフ'!$BK$3:$BK$53</c:f>
              <c:numCache>
                <c:formatCode>0.000_ </c:formatCode>
                <c:ptCount val="51"/>
                <c:pt idx="0">
                  <c:v>54.078000000000003</c:v>
                </c:pt>
                <c:pt idx="1">
                  <c:v>53.751999999999995</c:v>
                </c:pt>
                <c:pt idx="2">
                  <c:v>53.537999999999997</c:v>
                </c:pt>
                <c:pt idx="3">
                  <c:v>53.563000000000002</c:v>
                </c:pt>
                <c:pt idx="4">
                  <c:v>53.872999999999998</c:v>
                </c:pt>
                <c:pt idx="5">
                  <c:v>53.732999999999997</c:v>
                </c:pt>
                <c:pt idx="6">
                  <c:v>53.869</c:v>
                </c:pt>
                <c:pt idx="7">
                  <c:v>53.844000000000001</c:v>
                </c:pt>
                <c:pt idx="8">
                  <c:v>54.075000000000003</c:v>
                </c:pt>
                <c:pt idx="9">
                  <c:v>54.123999999999995</c:v>
                </c:pt>
                <c:pt idx="10">
                  <c:v>55.912999999999997</c:v>
                </c:pt>
                <c:pt idx="11">
                  <c:v>55.533999999999999</c:v>
                </c:pt>
                <c:pt idx="12">
                  <c:v>55.763999999999996</c:v>
                </c:pt>
                <c:pt idx="13">
                  <c:v>55.634999999999998</c:v>
                </c:pt>
                <c:pt idx="14">
                  <c:v>55.555</c:v>
                </c:pt>
                <c:pt idx="15">
                  <c:v>55.762999999999998</c:v>
                </c:pt>
                <c:pt idx="16">
                  <c:v>55.613</c:v>
                </c:pt>
                <c:pt idx="17">
                  <c:v>55.787999999999997</c:v>
                </c:pt>
                <c:pt idx="18">
                  <c:v>56.613</c:v>
                </c:pt>
                <c:pt idx="19">
                  <c:v>56.069000000000003</c:v>
                </c:pt>
                <c:pt idx="20">
                  <c:v>55.448999999999998</c:v>
                </c:pt>
                <c:pt idx="21">
                  <c:v>54.908000000000001</c:v>
                </c:pt>
                <c:pt idx="22">
                  <c:v>54.781999999999996</c:v>
                </c:pt>
                <c:pt idx="23">
                  <c:v>54.853999999999999</c:v>
                </c:pt>
                <c:pt idx="24">
                  <c:v>54.474000000000004</c:v>
                </c:pt>
                <c:pt idx="25">
                  <c:v>55.465000000000003</c:v>
                </c:pt>
                <c:pt idx="26">
                  <c:v>54.787999999999997</c:v>
                </c:pt>
                <c:pt idx="27">
                  <c:v>48.805</c:v>
                </c:pt>
                <c:pt idx="28">
                  <c:v>48.613</c:v>
                </c:pt>
                <c:pt idx="29">
                  <c:v>48.352000000000004</c:v>
                </c:pt>
                <c:pt idx="30">
                  <c:v>48.287999999999997</c:v>
                </c:pt>
                <c:pt idx="31">
                  <c:v>48.262999999999998</c:v>
                </c:pt>
                <c:pt idx="32">
                  <c:v>48.265999999999998</c:v>
                </c:pt>
                <c:pt idx="33">
                  <c:v>48.248000000000005</c:v>
                </c:pt>
                <c:pt idx="34">
                  <c:v>48.218000000000004</c:v>
                </c:pt>
                <c:pt idx="35">
                  <c:v>48.384</c:v>
                </c:pt>
                <c:pt idx="36">
                  <c:v>48.2</c:v>
                </c:pt>
                <c:pt idx="37">
                  <c:v>48.048000000000002</c:v>
                </c:pt>
                <c:pt idx="38">
                  <c:v>48.052999999999997</c:v>
                </c:pt>
                <c:pt idx="39">
                  <c:v>48.093000000000004</c:v>
                </c:pt>
                <c:pt idx="40">
                  <c:v>48.134999999999998</c:v>
                </c:pt>
                <c:pt idx="41">
                  <c:v>48.131</c:v>
                </c:pt>
                <c:pt idx="42">
                  <c:v>48.367000000000004</c:v>
                </c:pt>
                <c:pt idx="43">
                  <c:v>48.504999999999995</c:v>
                </c:pt>
                <c:pt idx="44">
                  <c:v>48.361000000000004</c:v>
                </c:pt>
                <c:pt idx="45">
                  <c:v>48.623000000000005</c:v>
                </c:pt>
                <c:pt idx="46">
                  <c:v>48.41</c:v>
                </c:pt>
                <c:pt idx="47">
                  <c:v>48.384</c:v>
                </c:pt>
                <c:pt idx="48">
                  <c:v>48.350999999999999</c:v>
                </c:pt>
                <c:pt idx="49">
                  <c:v>48.36</c:v>
                </c:pt>
                <c:pt idx="50">
                  <c:v>48.272999999999996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346016"/>
        <c:axId val="543341704"/>
      </c:lineChart>
      <c:catAx>
        <c:axId val="543346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3341704"/>
        <c:crosses val="autoZero"/>
        <c:auto val="1"/>
        <c:lblAlgn val="ctr"/>
        <c:lblOffset val="100"/>
        <c:noMultiLvlLbl val="0"/>
      </c:catAx>
      <c:valAx>
        <c:axId val="543341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.000_ " sourceLinked="1"/>
        <c:majorTickMark val="none"/>
        <c:minorTickMark val="none"/>
        <c:tickLblPos val="nextTo"/>
        <c:crossAx val="543346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'2012年全井戸折れ線グラフ'!$BL$3:$BL$53</c:f>
              <c:numCache>
                <c:formatCode>0.000_ </c:formatCode>
                <c:ptCount val="51"/>
                <c:pt idx="0">
                  <c:v>50.007000000000005</c:v>
                </c:pt>
                <c:pt idx="1">
                  <c:v>49.101000000000006</c:v>
                </c:pt>
                <c:pt idx="2">
                  <c:v>49.092000000000006</c:v>
                </c:pt>
                <c:pt idx="3">
                  <c:v>49.147000000000006</c:v>
                </c:pt>
                <c:pt idx="4">
                  <c:v>49.721000000000004</c:v>
                </c:pt>
                <c:pt idx="5">
                  <c:v>49.524000000000001</c:v>
                </c:pt>
                <c:pt idx="6">
                  <c:v>48.565000000000005</c:v>
                </c:pt>
                <c:pt idx="7">
                  <c:v>48.837000000000003</c:v>
                </c:pt>
                <c:pt idx="9">
                  <c:v>49.637000000000008</c:v>
                </c:pt>
                <c:pt idx="10">
                  <c:v>50.684000000000005</c:v>
                </c:pt>
                <c:pt idx="11">
                  <c:v>50.711000000000006</c:v>
                </c:pt>
                <c:pt idx="12">
                  <c:v>50.726000000000006</c:v>
                </c:pt>
                <c:pt idx="14">
                  <c:v>50.564000000000007</c:v>
                </c:pt>
                <c:pt idx="15">
                  <c:v>52.207000000000008</c:v>
                </c:pt>
                <c:pt idx="16">
                  <c:v>52.207000000000008</c:v>
                </c:pt>
                <c:pt idx="17">
                  <c:v>50.836000000000006</c:v>
                </c:pt>
                <c:pt idx="18">
                  <c:v>50.689000000000007</c:v>
                </c:pt>
                <c:pt idx="19">
                  <c:v>51.939000000000007</c:v>
                </c:pt>
                <c:pt idx="20">
                  <c:v>51.596000000000004</c:v>
                </c:pt>
                <c:pt idx="21">
                  <c:v>49.972000000000008</c:v>
                </c:pt>
                <c:pt idx="22">
                  <c:v>49.791000000000004</c:v>
                </c:pt>
                <c:pt idx="23">
                  <c:v>50.252000000000002</c:v>
                </c:pt>
                <c:pt idx="24">
                  <c:v>49.850000000000009</c:v>
                </c:pt>
                <c:pt idx="25">
                  <c:v>51.522000000000006</c:v>
                </c:pt>
                <c:pt idx="26">
                  <c:v>51.134000000000007</c:v>
                </c:pt>
                <c:pt idx="27">
                  <c:v>47.817000000000007</c:v>
                </c:pt>
                <c:pt idx="28">
                  <c:v>47.759</c:v>
                </c:pt>
                <c:pt idx="29">
                  <c:v>47.907000000000004</c:v>
                </c:pt>
                <c:pt idx="30">
                  <c:v>47.847000000000008</c:v>
                </c:pt>
                <c:pt idx="31">
                  <c:v>47.76700000000001</c:v>
                </c:pt>
                <c:pt idx="32">
                  <c:v>48.072000000000003</c:v>
                </c:pt>
                <c:pt idx="33">
                  <c:v>47.846000000000004</c:v>
                </c:pt>
                <c:pt idx="34">
                  <c:v>47.899000000000001</c:v>
                </c:pt>
                <c:pt idx="35">
                  <c:v>47.899000000000001</c:v>
                </c:pt>
                <c:pt idx="36">
                  <c:v>47.754000000000005</c:v>
                </c:pt>
                <c:pt idx="37">
                  <c:v>47.112000000000009</c:v>
                </c:pt>
                <c:pt idx="38">
                  <c:v>46.76700000000001</c:v>
                </c:pt>
                <c:pt idx="39">
                  <c:v>46.939000000000007</c:v>
                </c:pt>
                <c:pt idx="40">
                  <c:v>46.777000000000001</c:v>
                </c:pt>
                <c:pt idx="41">
                  <c:v>46.722000000000008</c:v>
                </c:pt>
                <c:pt idx="42">
                  <c:v>46.768000000000001</c:v>
                </c:pt>
                <c:pt idx="43">
                  <c:v>46.984000000000009</c:v>
                </c:pt>
                <c:pt idx="44">
                  <c:v>46.951000000000008</c:v>
                </c:pt>
                <c:pt idx="45">
                  <c:v>46.994</c:v>
                </c:pt>
                <c:pt idx="46">
                  <c:v>46.994</c:v>
                </c:pt>
                <c:pt idx="47">
                  <c:v>47.070000000000007</c:v>
                </c:pt>
                <c:pt idx="48">
                  <c:v>47.167000000000002</c:v>
                </c:pt>
                <c:pt idx="49">
                  <c:v>46.938000000000002</c:v>
                </c:pt>
                <c:pt idx="50">
                  <c:v>46.957000000000008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'2012年全井戸折れ線グラフ'!$BM$3:$BM$53</c:f>
              <c:numCache>
                <c:formatCode>0.000_ </c:formatCode>
                <c:ptCount val="51"/>
                <c:pt idx="0">
                  <c:v>50.689000000000007</c:v>
                </c:pt>
                <c:pt idx="1">
                  <c:v>50.655000000000001</c:v>
                </c:pt>
                <c:pt idx="2">
                  <c:v>50.64</c:v>
                </c:pt>
                <c:pt idx="3">
                  <c:v>50.680000000000007</c:v>
                </c:pt>
                <c:pt idx="4">
                  <c:v>50.707000000000001</c:v>
                </c:pt>
                <c:pt idx="5">
                  <c:v>50.851000000000006</c:v>
                </c:pt>
                <c:pt idx="6">
                  <c:v>50.71</c:v>
                </c:pt>
                <c:pt idx="7">
                  <c:v>50.698</c:v>
                </c:pt>
                <c:pt idx="8">
                  <c:v>50.745000000000005</c:v>
                </c:pt>
                <c:pt idx="9">
                  <c:v>50.832000000000001</c:v>
                </c:pt>
                <c:pt idx="10">
                  <c:v>50.915000000000006</c:v>
                </c:pt>
                <c:pt idx="11">
                  <c:v>50.88</c:v>
                </c:pt>
                <c:pt idx="12">
                  <c:v>50.986000000000004</c:v>
                </c:pt>
                <c:pt idx="13">
                  <c:v>50.95</c:v>
                </c:pt>
                <c:pt idx="14">
                  <c:v>50.915000000000006</c:v>
                </c:pt>
                <c:pt idx="15">
                  <c:v>51.021000000000001</c:v>
                </c:pt>
                <c:pt idx="16">
                  <c:v>50.935000000000002</c:v>
                </c:pt>
                <c:pt idx="17">
                  <c:v>50.976000000000006</c:v>
                </c:pt>
                <c:pt idx="18">
                  <c:v>50.96</c:v>
                </c:pt>
                <c:pt idx="19">
                  <c:v>51.088000000000001</c:v>
                </c:pt>
                <c:pt idx="20">
                  <c:v>50.89</c:v>
                </c:pt>
                <c:pt idx="21">
                  <c:v>50.86</c:v>
                </c:pt>
                <c:pt idx="22">
                  <c:v>50.841000000000001</c:v>
                </c:pt>
                <c:pt idx="23">
                  <c:v>50.902000000000001</c:v>
                </c:pt>
                <c:pt idx="24">
                  <c:v>50.927000000000007</c:v>
                </c:pt>
                <c:pt idx="25">
                  <c:v>51.026000000000003</c:v>
                </c:pt>
                <c:pt idx="26">
                  <c:v>50.481000000000002</c:v>
                </c:pt>
                <c:pt idx="27">
                  <c:v>50.258000000000003</c:v>
                </c:pt>
                <c:pt idx="28">
                  <c:v>50.258000000000003</c:v>
                </c:pt>
                <c:pt idx="29">
                  <c:v>50.166000000000004</c:v>
                </c:pt>
                <c:pt idx="30">
                  <c:v>50.166000000000004</c:v>
                </c:pt>
                <c:pt idx="31">
                  <c:v>50.103000000000002</c:v>
                </c:pt>
                <c:pt idx="32">
                  <c:v>50.143000000000001</c:v>
                </c:pt>
                <c:pt idx="33">
                  <c:v>50.14</c:v>
                </c:pt>
                <c:pt idx="34">
                  <c:v>50.116</c:v>
                </c:pt>
                <c:pt idx="35">
                  <c:v>50.116</c:v>
                </c:pt>
                <c:pt idx="36">
                  <c:v>49.875</c:v>
                </c:pt>
                <c:pt idx="37">
                  <c:v>49.92</c:v>
                </c:pt>
                <c:pt idx="38">
                  <c:v>49.896000000000001</c:v>
                </c:pt>
                <c:pt idx="39">
                  <c:v>49.925000000000004</c:v>
                </c:pt>
                <c:pt idx="40">
                  <c:v>49.918000000000006</c:v>
                </c:pt>
                <c:pt idx="41">
                  <c:v>49.927000000000007</c:v>
                </c:pt>
                <c:pt idx="42">
                  <c:v>49.958000000000006</c:v>
                </c:pt>
                <c:pt idx="43">
                  <c:v>50.095000000000006</c:v>
                </c:pt>
                <c:pt idx="44">
                  <c:v>50.102000000000004</c:v>
                </c:pt>
                <c:pt idx="45">
                  <c:v>50.088000000000001</c:v>
                </c:pt>
                <c:pt idx="46">
                  <c:v>50.088000000000001</c:v>
                </c:pt>
                <c:pt idx="47">
                  <c:v>50.039000000000001</c:v>
                </c:pt>
                <c:pt idx="48">
                  <c:v>50.03</c:v>
                </c:pt>
                <c:pt idx="49">
                  <c:v>50.004000000000005</c:v>
                </c:pt>
                <c:pt idx="50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342488"/>
        <c:axId val="543340920"/>
      </c:lineChart>
      <c:catAx>
        <c:axId val="543342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3340920"/>
        <c:crosses val="autoZero"/>
        <c:auto val="1"/>
        <c:lblAlgn val="ctr"/>
        <c:lblOffset val="100"/>
        <c:noMultiLvlLbl val="0"/>
      </c:catAx>
      <c:valAx>
        <c:axId val="543340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.000_ " sourceLinked="1"/>
        <c:majorTickMark val="none"/>
        <c:minorTickMark val="none"/>
        <c:tickLblPos val="nextTo"/>
        <c:crossAx val="543342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u="none" strike="noStrike" baseline="0">
                <a:effectLst/>
              </a:rPr>
              <a:t>2012</a:t>
            </a:r>
            <a:r>
              <a:rPr lang="ja-JP" altLang="en-US"/>
              <a:t>年大塚山第２処分場　</a:t>
            </a:r>
            <a:r>
              <a:rPr lang="ja-JP" altLang="ja-JP" sz="1800" b="1" i="0" u="none" strike="noStrike" baseline="0">
                <a:effectLst/>
              </a:rPr>
              <a:t>各観測井</a:t>
            </a:r>
            <a:r>
              <a:rPr lang="ja-JP" altLang="en-US"/>
              <a:t>塩素イオン濃度グラフ</a:t>
            </a:r>
            <a:r>
              <a:rPr lang="ja-JP" altLang="ja-JP" sz="1800" b="1" i="0" u="none" strike="noStrike" baseline="0">
                <a:effectLst/>
              </a:rPr>
              <a:t>（</a:t>
            </a:r>
            <a:r>
              <a:rPr lang="en-US" altLang="ja-JP" sz="1800" b="1" i="0" u="none" strike="noStrike" baseline="0">
                <a:effectLst/>
              </a:rPr>
              <a:t>NSW)</a:t>
            </a:r>
            <a:endParaRPr lang="ja-JP" alt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'2012年一覧表(NSW)'!$S$2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'2012年一覧表(NSW)'!$S$3:$S$53</c:f>
              <c:numCache>
                <c:formatCode>General</c:formatCode>
                <c:ptCount val="51"/>
                <c:pt idx="0">
                  <c:v>900</c:v>
                </c:pt>
                <c:pt idx="1">
                  <c:v>900</c:v>
                </c:pt>
                <c:pt idx="2">
                  <c:v>950</c:v>
                </c:pt>
                <c:pt idx="3">
                  <c:v>1000</c:v>
                </c:pt>
                <c:pt idx="4">
                  <c:v>1000</c:v>
                </c:pt>
                <c:pt idx="5">
                  <c:v>800</c:v>
                </c:pt>
                <c:pt idx="6">
                  <c:v>1000</c:v>
                </c:pt>
                <c:pt idx="7">
                  <c:v>1000</c:v>
                </c:pt>
                <c:pt idx="8">
                  <c:v>1100</c:v>
                </c:pt>
                <c:pt idx="9">
                  <c:v>1000</c:v>
                </c:pt>
                <c:pt idx="10">
                  <c:v>950</c:v>
                </c:pt>
                <c:pt idx="11">
                  <c:v>850</c:v>
                </c:pt>
                <c:pt idx="12">
                  <c:v>810</c:v>
                </c:pt>
                <c:pt idx="13">
                  <c:v>900</c:v>
                </c:pt>
                <c:pt idx="14">
                  <c:v>800</c:v>
                </c:pt>
                <c:pt idx="15">
                  <c:v>900</c:v>
                </c:pt>
                <c:pt idx="16">
                  <c:v>850</c:v>
                </c:pt>
                <c:pt idx="17">
                  <c:v>800</c:v>
                </c:pt>
                <c:pt idx="18">
                  <c:v>800</c:v>
                </c:pt>
                <c:pt idx="19">
                  <c:v>800</c:v>
                </c:pt>
                <c:pt idx="20">
                  <c:v>800</c:v>
                </c:pt>
                <c:pt idx="21">
                  <c:v>780</c:v>
                </c:pt>
                <c:pt idx="22">
                  <c:v>800</c:v>
                </c:pt>
                <c:pt idx="23">
                  <c:v>790</c:v>
                </c:pt>
                <c:pt idx="24">
                  <c:v>800</c:v>
                </c:pt>
                <c:pt idx="25">
                  <c:v>800</c:v>
                </c:pt>
                <c:pt idx="26">
                  <c:v>800</c:v>
                </c:pt>
                <c:pt idx="27">
                  <c:v>780</c:v>
                </c:pt>
                <c:pt idx="28">
                  <c:v>750</c:v>
                </c:pt>
                <c:pt idx="29">
                  <c:v>900</c:v>
                </c:pt>
                <c:pt idx="30">
                  <c:v>850</c:v>
                </c:pt>
                <c:pt idx="31">
                  <c:v>1000</c:v>
                </c:pt>
                <c:pt idx="32">
                  <c:v>1020</c:v>
                </c:pt>
                <c:pt idx="33">
                  <c:v>1200</c:v>
                </c:pt>
                <c:pt idx="34">
                  <c:v>1200</c:v>
                </c:pt>
                <c:pt idx="35">
                  <c:v>1300</c:v>
                </c:pt>
                <c:pt idx="36">
                  <c:v>1200</c:v>
                </c:pt>
                <c:pt idx="37">
                  <c:v>1100</c:v>
                </c:pt>
                <c:pt idx="38">
                  <c:v>1300</c:v>
                </c:pt>
                <c:pt idx="39">
                  <c:v>1300</c:v>
                </c:pt>
                <c:pt idx="40">
                  <c:v>1400</c:v>
                </c:pt>
                <c:pt idx="41">
                  <c:v>1500</c:v>
                </c:pt>
                <c:pt idx="42">
                  <c:v>1400</c:v>
                </c:pt>
                <c:pt idx="43">
                  <c:v>1300</c:v>
                </c:pt>
                <c:pt idx="44">
                  <c:v>1400</c:v>
                </c:pt>
                <c:pt idx="45">
                  <c:v>1200</c:v>
                </c:pt>
                <c:pt idx="46">
                  <c:v>1050</c:v>
                </c:pt>
                <c:pt idx="47">
                  <c:v>1150</c:v>
                </c:pt>
                <c:pt idx="48">
                  <c:v>1150</c:v>
                </c:pt>
                <c:pt idx="49">
                  <c:v>1400</c:v>
                </c:pt>
                <c:pt idx="50">
                  <c:v>1400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'2012年一覧表(NSW)'!$T$2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'2012年一覧表(NSW)'!$T$3:$T$53</c:f>
              <c:numCache>
                <c:formatCode>General</c:formatCode>
                <c:ptCount val="51"/>
                <c:pt idx="0">
                  <c:v>350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480</c:v>
                </c:pt>
                <c:pt idx="6">
                  <c:v>550</c:v>
                </c:pt>
                <c:pt idx="7">
                  <c:v>530</c:v>
                </c:pt>
                <c:pt idx="8">
                  <c:v>550</c:v>
                </c:pt>
                <c:pt idx="9">
                  <c:v>550</c:v>
                </c:pt>
                <c:pt idx="10">
                  <c:v>650</c:v>
                </c:pt>
                <c:pt idx="11">
                  <c:v>600</c:v>
                </c:pt>
                <c:pt idx="12">
                  <c:v>500</c:v>
                </c:pt>
                <c:pt idx="13">
                  <c:v>390</c:v>
                </c:pt>
                <c:pt idx="14">
                  <c:v>380</c:v>
                </c:pt>
                <c:pt idx="15">
                  <c:v>400</c:v>
                </c:pt>
                <c:pt idx="16">
                  <c:v>400</c:v>
                </c:pt>
                <c:pt idx="17">
                  <c:v>460</c:v>
                </c:pt>
                <c:pt idx="18">
                  <c:v>500</c:v>
                </c:pt>
                <c:pt idx="19">
                  <c:v>450</c:v>
                </c:pt>
                <c:pt idx="20">
                  <c:v>450</c:v>
                </c:pt>
                <c:pt idx="21">
                  <c:v>360</c:v>
                </c:pt>
                <c:pt idx="22">
                  <c:v>350</c:v>
                </c:pt>
                <c:pt idx="23">
                  <c:v>370</c:v>
                </c:pt>
                <c:pt idx="24">
                  <c:v>370</c:v>
                </c:pt>
                <c:pt idx="25">
                  <c:v>450</c:v>
                </c:pt>
                <c:pt idx="26">
                  <c:v>400</c:v>
                </c:pt>
                <c:pt idx="27">
                  <c:v>350</c:v>
                </c:pt>
                <c:pt idx="28">
                  <c:v>400</c:v>
                </c:pt>
                <c:pt idx="29">
                  <c:v>350</c:v>
                </c:pt>
                <c:pt idx="30">
                  <c:v>380</c:v>
                </c:pt>
                <c:pt idx="31">
                  <c:v>380</c:v>
                </c:pt>
                <c:pt idx="32">
                  <c:v>380</c:v>
                </c:pt>
                <c:pt idx="33">
                  <c:v>390</c:v>
                </c:pt>
                <c:pt idx="34">
                  <c:v>380</c:v>
                </c:pt>
                <c:pt idx="35">
                  <c:v>380</c:v>
                </c:pt>
                <c:pt idx="36">
                  <c:v>400</c:v>
                </c:pt>
                <c:pt idx="37">
                  <c:v>450</c:v>
                </c:pt>
                <c:pt idx="38">
                  <c:v>450</c:v>
                </c:pt>
                <c:pt idx="39">
                  <c:v>400</c:v>
                </c:pt>
                <c:pt idx="40">
                  <c:v>450</c:v>
                </c:pt>
                <c:pt idx="41">
                  <c:v>450</c:v>
                </c:pt>
                <c:pt idx="42">
                  <c:v>450</c:v>
                </c:pt>
                <c:pt idx="43">
                  <c:v>450</c:v>
                </c:pt>
                <c:pt idx="44">
                  <c:v>480</c:v>
                </c:pt>
                <c:pt idx="45">
                  <c:v>450</c:v>
                </c:pt>
                <c:pt idx="46">
                  <c:v>450</c:v>
                </c:pt>
                <c:pt idx="47">
                  <c:v>420</c:v>
                </c:pt>
                <c:pt idx="48">
                  <c:v>400</c:v>
                </c:pt>
                <c:pt idx="49">
                  <c:v>400</c:v>
                </c:pt>
                <c:pt idx="50">
                  <c:v>400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'2012年一覧表(NSW)'!$U$2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'2012年一覧表(NSW)'!$U$3:$U$53</c:f>
              <c:numCache>
                <c:formatCode>General</c:formatCode>
                <c:ptCount val="51"/>
                <c:pt idx="0">
                  <c:v>450</c:v>
                </c:pt>
                <c:pt idx="1">
                  <c:v>480</c:v>
                </c:pt>
                <c:pt idx="2">
                  <c:v>250</c:v>
                </c:pt>
                <c:pt idx="3">
                  <c:v>300</c:v>
                </c:pt>
                <c:pt idx="4">
                  <c:v>390</c:v>
                </c:pt>
                <c:pt idx="5">
                  <c:v>500</c:v>
                </c:pt>
                <c:pt idx="6">
                  <c:v>210</c:v>
                </c:pt>
                <c:pt idx="7">
                  <c:v>410</c:v>
                </c:pt>
                <c:pt idx="8">
                  <c:v>450</c:v>
                </c:pt>
                <c:pt idx="9">
                  <c:v>400</c:v>
                </c:pt>
                <c:pt idx="10">
                  <c:v>650</c:v>
                </c:pt>
                <c:pt idx="11">
                  <c:v>420</c:v>
                </c:pt>
                <c:pt idx="12">
                  <c:v>550</c:v>
                </c:pt>
                <c:pt idx="13">
                  <c:v>510</c:v>
                </c:pt>
                <c:pt idx="14">
                  <c:v>550</c:v>
                </c:pt>
                <c:pt idx="15">
                  <c:v>600</c:v>
                </c:pt>
                <c:pt idx="16">
                  <c:v>550</c:v>
                </c:pt>
                <c:pt idx="17">
                  <c:v>600</c:v>
                </c:pt>
                <c:pt idx="18">
                  <c:v>600</c:v>
                </c:pt>
                <c:pt idx="19">
                  <c:v>500</c:v>
                </c:pt>
                <c:pt idx="20">
                  <c:v>450</c:v>
                </c:pt>
                <c:pt idx="21">
                  <c:v>590</c:v>
                </c:pt>
                <c:pt idx="22">
                  <c:v>450</c:v>
                </c:pt>
                <c:pt idx="23">
                  <c:v>200</c:v>
                </c:pt>
                <c:pt idx="24">
                  <c:v>650</c:v>
                </c:pt>
                <c:pt idx="25">
                  <c:v>580</c:v>
                </c:pt>
                <c:pt idx="26">
                  <c:v>550</c:v>
                </c:pt>
                <c:pt idx="27">
                  <c:v>320</c:v>
                </c:pt>
                <c:pt idx="28">
                  <c:v>300</c:v>
                </c:pt>
                <c:pt idx="29">
                  <c:v>450</c:v>
                </c:pt>
                <c:pt idx="30">
                  <c:v>300</c:v>
                </c:pt>
                <c:pt idx="31">
                  <c:v>700</c:v>
                </c:pt>
                <c:pt idx="32">
                  <c:v>650</c:v>
                </c:pt>
                <c:pt idx="33">
                  <c:v>700</c:v>
                </c:pt>
                <c:pt idx="34">
                  <c:v>550</c:v>
                </c:pt>
                <c:pt idx="35">
                  <c:v>600</c:v>
                </c:pt>
                <c:pt idx="36">
                  <c:v>700</c:v>
                </c:pt>
                <c:pt idx="37">
                  <c:v>700</c:v>
                </c:pt>
                <c:pt idx="38">
                  <c:v>700</c:v>
                </c:pt>
                <c:pt idx="39">
                  <c:v>510</c:v>
                </c:pt>
                <c:pt idx="40">
                  <c:v>600</c:v>
                </c:pt>
                <c:pt idx="41">
                  <c:v>700</c:v>
                </c:pt>
                <c:pt idx="42">
                  <c:v>650</c:v>
                </c:pt>
                <c:pt idx="43">
                  <c:v>700</c:v>
                </c:pt>
                <c:pt idx="44">
                  <c:v>800</c:v>
                </c:pt>
                <c:pt idx="45">
                  <c:v>250</c:v>
                </c:pt>
                <c:pt idx="46">
                  <c:v>300</c:v>
                </c:pt>
                <c:pt idx="47">
                  <c:v>350</c:v>
                </c:pt>
                <c:pt idx="48">
                  <c:v>400</c:v>
                </c:pt>
                <c:pt idx="49">
                  <c:v>300</c:v>
                </c:pt>
                <c:pt idx="50">
                  <c:v>650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'2012年一覧表(NSW)'!$V$2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'2012年一覧表(NSW)'!$V$3:$V$53</c:f>
              <c:numCache>
                <c:formatCode>General</c:formatCode>
                <c:ptCount val="51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20</c:v>
                </c:pt>
                <c:pt idx="4">
                  <c:v>15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18</c:v>
                </c:pt>
                <c:pt idx="9">
                  <c:v>15</c:v>
                </c:pt>
                <c:pt idx="10">
                  <c:v>15</c:v>
                </c:pt>
                <c:pt idx="11">
                  <c:v>40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13</c:v>
                </c:pt>
                <c:pt idx="20">
                  <c:v>15</c:v>
                </c:pt>
                <c:pt idx="21">
                  <c:v>21</c:v>
                </c:pt>
                <c:pt idx="22">
                  <c:v>20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15</c:v>
                </c:pt>
                <c:pt idx="27">
                  <c:v>16</c:v>
                </c:pt>
                <c:pt idx="28">
                  <c:v>15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22</c:v>
                </c:pt>
                <c:pt idx="34">
                  <c:v>18</c:v>
                </c:pt>
                <c:pt idx="35">
                  <c:v>15</c:v>
                </c:pt>
                <c:pt idx="36">
                  <c:v>18</c:v>
                </c:pt>
                <c:pt idx="37">
                  <c:v>18</c:v>
                </c:pt>
                <c:pt idx="38">
                  <c:v>15</c:v>
                </c:pt>
                <c:pt idx="39">
                  <c:v>22</c:v>
                </c:pt>
                <c:pt idx="40">
                  <c:v>20</c:v>
                </c:pt>
                <c:pt idx="41">
                  <c:v>22</c:v>
                </c:pt>
                <c:pt idx="42">
                  <c:v>20</c:v>
                </c:pt>
                <c:pt idx="43">
                  <c:v>20</c:v>
                </c:pt>
                <c:pt idx="44">
                  <c:v>40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70</c:v>
                </c:pt>
                <c:pt idx="49">
                  <c:v>80</c:v>
                </c:pt>
                <c:pt idx="50">
                  <c:v>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'2012年一覧表(NSW)'!$W$2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'2012年一覧表(NSW)'!$W$3:$W$53</c:f>
              <c:numCache>
                <c:formatCode>General</c:formatCode>
                <c:ptCount val="51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10</c:v>
                </c:pt>
                <c:pt idx="7">
                  <c:v>13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20</c:v>
                </c:pt>
                <c:pt idx="12">
                  <c:v>15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15</c:v>
                </c:pt>
                <c:pt idx="18">
                  <c:v>20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8</c:v>
                </c:pt>
                <c:pt idx="26">
                  <c:v>10</c:v>
                </c:pt>
                <c:pt idx="27">
                  <c:v>11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12</c:v>
                </c:pt>
                <c:pt idx="34">
                  <c:v>15</c:v>
                </c:pt>
                <c:pt idx="35">
                  <c:v>10</c:v>
                </c:pt>
                <c:pt idx="36">
                  <c:v>10</c:v>
                </c:pt>
                <c:pt idx="37">
                  <c:v>12</c:v>
                </c:pt>
                <c:pt idx="38">
                  <c:v>12</c:v>
                </c:pt>
                <c:pt idx="39">
                  <c:v>10</c:v>
                </c:pt>
                <c:pt idx="40">
                  <c:v>9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10</c:v>
                </c:pt>
                <c:pt idx="45">
                  <c:v>8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'2012年一覧表(NSW)'!$X$2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'2012年一覧表(NSW)'!$X$3:$X$53</c:f>
              <c:numCache>
                <c:formatCode>General</c:formatCode>
                <c:ptCount val="51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900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880</c:v>
                </c:pt>
                <c:pt idx="12">
                  <c:v>820</c:v>
                </c:pt>
                <c:pt idx="13">
                  <c:v>850</c:v>
                </c:pt>
                <c:pt idx="14">
                  <c:v>850</c:v>
                </c:pt>
                <c:pt idx="15">
                  <c:v>820</c:v>
                </c:pt>
                <c:pt idx="16">
                  <c:v>850</c:v>
                </c:pt>
                <c:pt idx="17">
                  <c:v>850</c:v>
                </c:pt>
                <c:pt idx="18">
                  <c:v>900</c:v>
                </c:pt>
                <c:pt idx="19">
                  <c:v>900</c:v>
                </c:pt>
                <c:pt idx="20">
                  <c:v>900</c:v>
                </c:pt>
                <c:pt idx="21">
                  <c:v>900</c:v>
                </c:pt>
                <c:pt idx="22">
                  <c:v>800</c:v>
                </c:pt>
                <c:pt idx="23">
                  <c:v>810</c:v>
                </c:pt>
                <c:pt idx="24">
                  <c:v>800</c:v>
                </c:pt>
                <c:pt idx="25">
                  <c:v>810</c:v>
                </c:pt>
                <c:pt idx="26">
                  <c:v>810</c:v>
                </c:pt>
                <c:pt idx="27">
                  <c:v>780</c:v>
                </c:pt>
                <c:pt idx="28">
                  <c:v>750</c:v>
                </c:pt>
                <c:pt idx="29">
                  <c:v>800</c:v>
                </c:pt>
                <c:pt idx="30">
                  <c:v>800</c:v>
                </c:pt>
                <c:pt idx="31">
                  <c:v>900</c:v>
                </c:pt>
                <c:pt idx="32">
                  <c:v>850</c:v>
                </c:pt>
                <c:pt idx="33">
                  <c:v>900</c:v>
                </c:pt>
                <c:pt idx="34">
                  <c:v>900</c:v>
                </c:pt>
                <c:pt idx="35">
                  <c:v>800</c:v>
                </c:pt>
                <c:pt idx="36">
                  <c:v>800</c:v>
                </c:pt>
                <c:pt idx="37">
                  <c:v>780</c:v>
                </c:pt>
                <c:pt idx="38">
                  <c:v>750</c:v>
                </c:pt>
                <c:pt idx="39">
                  <c:v>750</c:v>
                </c:pt>
                <c:pt idx="40">
                  <c:v>750</c:v>
                </c:pt>
                <c:pt idx="41">
                  <c:v>700</c:v>
                </c:pt>
                <c:pt idx="42">
                  <c:v>750</c:v>
                </c:pt>
                <c:pt idx="43">
                  <c:v>700</c:v>
                </c:pt>
                <c:pt idx="44">
                  <c:v>650</c:v>
                </c:pt>
                <c:pt idx="45">
                  <c:v>780</c:v>
                </c:pt>
                <c:pt idx="46">
                  <c:v>700</c:v>
                </c:pt>
                <c:pt idx="47">
                  <c:v>680</c:v>
                </c:pt>
                <c:pt idx="48">
                  <c:v>700</c:v>
                </c:pt>
                <c:pt idx="49">
                  <c:v>700</c:v>
                </c:pt>
                <c:pt idx="50">
                  <c:v>750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'2012年一覧表(NSW)'!$Y$2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'2012年一覧表(NSW)'!$Y$3:$Y$53</c:f>
              <c:numCache>
                <c:formatCode>General</c:formatCode>
                <c:ptCount val="51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45</c:v>
                </c:pt>
                <c:pt idx="6">
                  <c:v>59</c:v>
                </c:pt>
                <c:pt idx="7">
                  <c:v>42</c:v>
                </c:pt>
                <c:pt idx="8">
                  <c:v>40</c:v>
                </c:pt>
                <c:pt idx="9">
                  <c:v>40</c:v>
                </c:pt>
                <c:pt idx="10">
                  <c:v>38</c:v>
                </c:pt>
                <c:pt idx="11">
                  <c:v>62</c:v>
                </c:pt>
                <c:pt idx="12">
                  <c:v>62</c:v>
                </c:pt>
                <c:pt idx="13">
                  <c:v>30</c:v>
                </c:pt>
                <c:pt idx="14">
                  <c:v>25</c:v>
                </c:pt>
                <c:pt idx="15">
                  <c:v>45</c:v>
                </c:pt>
                <c:pt idx="16">
                  <c:v>30</c:v>
                </c:pt>
                <c:pt idx="17">
                  <c:v>20</c:v>
                </c:pt>
                <c:pt idx="18">
                  <c:v>20</c:v>
                </c:pt>
                <c:pt idx="19">
                  <c:v>35</c:v>
                </c:pt>
                <c:pt idx="20">
                  <c:v>40</c:v>
                </c:pt>
                <c:pt idx="21">
                  <c:v>30</c:v>
                </c:pt>
                <c:pt idx="22">
                  <c:v>25</c:v>
                </c:pt>
                <c:pt idx="23">
                  <c:v>38</c:v>
                </c:pt>
                <c:pt idx="24">
                  <c:v>40</c:v>
                </c:pt>
                <c:pt idx="25">
                  <c:v>30</c:v>
                </c:pt>
                <c:pt idx="26">
                  <c:v>35</c:v>
                </c:pt>
                <c:pt idx="27">
                  <c:v>30</c:v>
                </c:pt>
                <c:pt idx="28">
                  <c:v>30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60</c:v>
                </c:pt>
                <c:pt idx="34">
                  <c:v>38</c:v>
                </c:pt>
                <c:pt idx="35">
                  <c:v>40</c:v>
                </c:pt>
                <c:pt idx="36">
                  <c:v>38</c:v>
                </c:pt>
                <c:pt idx="37">
                  <c:v>35</c:v>
                </c:pt>
                <c:pt idx="38">
                  <c:v>50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22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40</c:v>
                </c:pt>
                <c:pt idx="50">
                  <c:v>40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'2012年一覧表(NSW)'!$Z$2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'2012年一覧表(NSW)'!$Z$3:$Z$53</c:f>
              <c:numCache>
                <c:formatCode>General</c:formatCode>
                <c:ptCount val="51"/>
                <c:pt idx="0">
                  <c:v>70</c:v>
                </c:pt>
                <c:pt idx="1">
                  <c:v>80</c:v>
                </c:pt>
                <c:pt idx="2">
                  <c:v>65</c:v>
                </c:pt>
                <c:pt idx="3">
                  <c:v>75</c:v>
                </c:pt>
                <c:pt idx="4">
                  <c:v>80</c:v>
                </c:pt>
                <c:pt idx="5">
                  <c:v>50</c:v>
                </c:pt>
                <c:pt idx="6">
                  <c:v>90</c:v>
                </c:pt>
                <c:pt idx="7">
                  <c:v>75</c:v>
                </c:pt>
                <c:pt idx="8">
                  <c:v>65</c:v>
                </c:pt>
                <c:pt idx="9">
                  <c:v>60</c:v>
                </c:pt>
                <c:pt idx="10">
                  <c:v>82</c:v>
                </c:pt>
                <c:pt idx="11">
                  <c:v>75</c:v>
                </c:pt>
                <c:pt idx="12">
                  <c:v>70</c:v>
                </c:pt>
                <c:pt idx="13">
                  <c:v>70</c:v>
                </c:pt>
                <c:pt idx="14">
                  <c:v>80</c:v>
                </c:pt>
                <c:pt idx="15">
                  <c:v>80</c:v>
                </c:pt>
                <c:pt idx="16">
                  <c:v>90</c:v>
                </c:pt>
                <c:pt idx="17">
                  <c:v>70</c:v>
                </c:pt>
                <c:pt idx="18">
                  <c:v>70</c:v>
                </c:pt>
                <c:pt idx="19">
                  <c:v>85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70</c:v>
                </c:pt>
                <c:pt idx="24">
                  <c:v>65</c:v>
                </c:pt>
                <c:pt idx="25">
                  <c:v>85</c:v>
                </c:pt>
                <c:pt idx="26">
                  <c:v>85</c:v>
                </c:pt>
                <c:pt idx="27">
                  <c:v>40</c:v>
                </c:pt>
                <c:pt idx="28">
                  <c:v>40</c:v>
                </c:pt>
                <c:pt idx="29">
                  <c:v>25</c:v>
                </c:pt>
                <c:pt idx="30">
                  <c:v>30</c:v>
                </c:pt>
                <c:pt idx="31">
                  <c:v>30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12</c:v>
                </c:pt>
                <c:pt idx="37">
                  <c:v>12</c:v>
                </c:pt>
                <c:pt idx="38">
                  <c:v>10</c:v>
                </c:pt>
                <c:pt idx="39">
                  <c:v>15</c:v>
                </c:pt>
                <c:pt idx="40">
                  <c:v>10</c:v>
                </c:pt>
                <c:pt idx="41">
                  <c:v>12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15</c:v>
                </c:pt>
                <c:pt idx="49">
                  <c:v>10</c:v>
                </c:pt>
                <c:pt idx="50">
                  <c:v>12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'2012年一覧表(NSW)'!$AA$2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'2012年一覧表(NSW)'!$AA$3:$AA$53</c:f>
              <c:numCache>
                <c:formatCode>General</c:formatCode>
                <c:ptCount val="51"/>
                <c:pt idx="0">
                  <c:v>10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15</c:v>
                </c:pt>
                <c:pt idx="9">
                  <c:v>10</c:v>
                </c:pt>
                <c:pt idx="10">
                  <c:v>10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15</c:v>
                </c:pt>
                <c:pt idx="16">
                  <c:v>8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10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20</c:v>
                </c:pt>
                <c:pt idx="28">
                  <c:v>18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15</c:v>
                </c:pt>
                <c:pt idx="34">
                  <c:v>12</c:v>
                </c:pt>
                <c:pt idx="35">
                  <c:v>12</c:v>
                </c:pt>
                <c:pt idx="36">
                  <c:v>10</c:v>
                </c:pt>
                <c:pt idx="37">
                  <c:v>12</c:v>
                </c:pt>
                <c:pt idx="38">
                  <c:v>15</c:v>
                </c:pt>
                <c:pt idx="39">
                  <c:v>8</c:v>
                </c:pt>
                <c:pt idx="40">
                  <c:v>10</c:v>
                </c:pt>
                <c:pt idx="41">
                  <c:v>8</c:v>
                </c:pt>
                <c:pt idx="42">
                  <c:v>10</c:v>
                </c:pt>
                <c:pt idx="43">
                  <c:v>8</c:v>
                </c:pt>
                <c:pt idx="44">
                  <c:v>10</c:v>
                </c:pt>
                <c:pt idx="45">
                  <c:v>8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'2012年一覧表(NSW)'!$AB$2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'2012年一覧表(NSW)'!$AB$3:$AB$53</c:f>
              <c:numCache>
                <c:formatCode>General</c:formatCode>
                <c:ptCount val="51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10</c:v>
                </c:pt>
                <c:pt idx="26">
                  <c:v>12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10</c:v>
                </c:pt>
                <c:pt idx="34">
                  <c:v>10</c:v>
                </c:pt>
                <c:pt idx="35">
                  <c:v>12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2">
                  <c:v>12</c:v>
                </c:pt>
                <c:pt idx="43">
                  <c:v>10</c:v>
                </c:pt>
                <c:pt idx="44">
                  <c:v>10</c:v>
                </c:pt>
                <c:pt idx="45">
                  <c:v>8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'2012年一覧表(NSW)'!$AC$2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'2012年一覧表(NSW)'!$AC$3:$AC$53</c:f>
              <c:numCache>
                <c:formatCode>General</c:formatCode>
                <c:ptCount val="51"/>
                <c:pt idx="0">
                  <c:v>18</c:v>
                </c:pt>
                <c:pt idx="1">
                  <c:v>15</c:v>
                </c:pt>
                <c:pt idx="2">
                  <c:v>18</c:v>
                </c:pt>
                <c:pt idx="3">
                  <c:v>20</c:v>
                </c:pt>
                <c:pt idx="4">
                  <c:v>15</c:v>
                </c:pt>
                <c:pt idx="5">
                  <c:v>16</c:v>
                </c:pt>
                <c:pt idx="6">
                  <c:v>15</c:v>
                </c:pt>
                <c:pt idx="7">
                  <c:v>20</c:v>
                </c:pt>
                <c:pt idx="8">
                  <c:v>8</c:v>
                </c:pt>
                <c:pt idx="9">
                  <c:v>15</c:v>
                </c:pt>
                <c:pt idx="10">
                  <c:v>20</c:v>
                </c:pt>
                <c:pt idx="11">
                  <c:v>18</c:v>
                </c:pt>
                <c:pt idx="12">
                  <c:v>18</c:v>
                </c:pt>
                <c:pt idx="13">
                  <c:v>15</c:v>
                </c:pt>
                <c:pt idx="14">
                  <c:v>15</c:v>
                </c:pt>
                <c:pt idx="15">
                  <c:v>18</c:v>
                </c:pt>
                <c:pt idx="16">
                  <c:v>20</c:v>
                </c:pt>
                <c:pt idx="17">
                  <c:v>15</c:v>
                </c:pt>
                <c:pt idx="18">
                  <c:v>20</c:v>
                </c:pt>
                <c:pt idx="19">
                  <c:v>18</c:v>
                </c:pt>
                <c:pt idx="20">
                  <c:v>18</c:v>
                </c:pt>
                <c:pt idx="21">
                  <c:v>20</c:v>
                </c:pt>
                <c:pt idx="22">
                  <c:v>15</c:v>
                </c:pt>
                <c:pt idx="23">
                  <c:v>18</c:v>
                </c:pt>
                <c:pt idx="24">
                  <c:v>18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22</c:v>
                </c:pt>
                <c:pt idx="33">
                  <c:v>18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18</c:v>
                </c:pt>
                <c:pt idx="39">
                  <c:v>18</c:v>
                </c:pt>
                <c:pt idx="40">
                  <c:v>20</c:v>
                </c:pt>
                <c:pt idx="41">
                  <c:v>18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15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'2012年一覧表(NSW)'!$AD$2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'2012年一覧表(NSW)'!$AD$3:$AD$53</c:f>
              <c:numCache>
                <c:formatCode>General</c:formatCode>
                <c:ptCount val="51"/>
                <c:pt idx="0">
                  <c:v>400</c:v>
                </c:pt>
                <c:pt idx="1">
                  <c:v>350</c:v>
                </c:pt>
                <c:pt idx="2">
                  <c:v>400</c:v>
                </c:pt>
                <c:pt idx="3">
                  <c:v>400</c:v>
                </c:pt>
                <c:pt idx="4">
                  <c:v>370</c:v>
                </c:pt>
                <c:pt idx="5">
                  <c:v>390</c:v>
                </c:pt>
                <c:pt idx="6">
                  <c:v>320</c:v>
                </c:pt>
                <c:pt idx="7">
                  <c:v>360</c:v>
                </c:pt>
                <c:pt idx="8">
                  <c:v>380</c:v>
                </c:pt>
                <c:pt idx="9">
                  <c:v>380</c:v>
                </c:pt>
                <c:pt idx="10">
                  <c:v>380</c:v>
                </c:pt>
                <c:pt idx="11">
                  <c:v>300</c:v>
                </c:pt>
                <c:pt idx="12">
                  <c:v>320</c:v>
                </c:pt>
                <c:pt idx="13">
                  <c:v>300</c:v>
                </c:pt>
                <c:pt idx="14">
                  <c:v>320</c:v>
                </c:pt>
                <c:pt idx="15">
                  <c:v>300</c:v>
                </c:pt>
                <c:pt idx="16">
                  <c:v>300</c:v>
                </c:pt>
                <c:pt idx="17">
                  <c:v>280</c:v>
                </c:pt>
                <c:pt idx="18">
                  <c:v>280</c:v>
                </c:pt>
                <c:pt idx="19">
                  <c:v>300</c:v>
                </c:pt>
                <c:pt idx="20">
                  <c:v>300</c:v>
                </c:pt>
                <c:pt idx="21">
                  <c:v>400</c:v>
                </c:pt>
                <c:pt idx="22">
                  <c:v>350</c:v>
                </c:pt>
                <c:pt idx="23">
                  <c:v>310</c:v>
                </c:pt>
                <c:pt idx="24">
                  <c:v>400</c:v>
                </c:pt>
                <c:pt idx="25">
                  <c:v>480</c:v>
                </c:pt>
                <c:pt idx="26">
                  <c:v>500</c:v>
                </c:pt>
                <c:pt idx="27">
                  <c:v>380</c:v>
                </c:pt>
                <c:pt idx="28">
                  <c:v>350</c:v>
                </c:pt>
                <c:pt idx="29">
                  <c:v>420</c:v>
                </c:pt>
                <c:pt idx="30">
                  <c:v>480</c:v>
                </c:pt>
                <c:pt idx="31">
                  <c:v>500</c:v>
                </c:pt>
                <c:pt idx="32">
                  <c:v>530</c:v>
                </c:pt>
                <c:pt idx="33">
                  <c:v>550</c:v>
                </c:pt>
                <c:pt idx="34">
                  <c:v>520</c:v>
                </c:pt>
                <c:pt idx="35">
                  <c:v>460</c:v>
                </c:pt>
                <c:pt idx="36">
                  <c:v>500</c:v>
                </c:pt>
                <c:pt idx="37">
                  <c:v>500</c:v>
                </c:pt>
                <c:pt idx="38">
                  <c:v>530</c:v>
                </c:pt>
                <c:pt idx="39">
                  <c:v>500</c:v>
                </c:pt>
                <c:pt idx="40">
                  <c:v>500</c:v>
                </c:pt>
                <c:pt idx="41">
                  <c:v>500</c:v>
                </c:pt>
                <c:pt idx="42">
                  <c:v>450</c:v>
                </c:pt>
                <c:pt idx="43">
                  <c:v>400</c:v>
                </c:pt>
                <c:pt idx="44">
                  <c:v>400</c:v>
                </c:pt>
                <c:pt idx="45">
                  <c:v>380</c:v>
                </c:pt>
                <c:pt idx="46">
                  <c:v>380</c:v>
                </c:pt>
                <c:pt idx="47">
                  <c:v>350</c:v>
                </c:pt>
                <c:pt idx="48">
                  <c:v>330</c:v>
                </c:pt>
                <c:pt idx="49">
                  <c:v>320</c:v>
                </c:pt>
                <c:pt idx="50">
                  <c:v>300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'2012年一覧表(NSW)'!$AE$2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'2012年一覧表(NSW)'!$AE$3:$AE$53</c:f>
              <c:numCache>
                <c:formatCode>General</c:formatCode>
                <c:ptCount val="51"/>
                <c:pt idx="0">
                  <c:v>3300</c:v>
                </c:pt>
                <c:pt idx="1">
                  <c:v>3300</c:v>
                </c:pt>
                <c:pt idx="2">
                  <c:v>3200</c:v>
                </c:pt>
                <c:pt idx="3">
                  <c:v>3000</c:v>
                </c:pt>
                <c:pt idx="4">
                  <c:v>3500</c:v>
                </c:pt>
                <c:pt idx="5">
                  <c:v>3000</c:v>
                </c:pt>
                <c:pt idx="6">
                  <c:v>3500</c:v>
                </c:pt>
                <c:pt idx="7">
                  <c:v>3200</c:v>
                </c:pt>
                <c:pt idx="8">
                  <c:v>3500</c:v>
                </c:pt>
                <c:pt idx="9">
                  <c:v>3500</c:v>
                </c:pt>
                <c:pt idx="10">
                  <c:v>3100</c:v>
                </c:pt>
                <c:pt idx="11">
                  <c:v>3000</c:v>
                </c:pt>
                <c:pt idx="12">
                  <c:v>3500</c:v>
                </c:pt>
                <c:pt idx="13">
                  <c:v>2600</c:v>
                </c:pt>
                <c:pt idx="14">
                  <c:v>2600</c:v>
                </c:pt>
                <c:pt idx="15">
                  <c:v>2800</c:v>
                </c:pt>
                <c:pt idx="16">
                  <c:v>2600</c:v>
                </c:pt>
                <c:pt idx="17">
                  <c:v>2700</c:v>
                </c:pt>
                <c:pt idx="18">
                  <c:v>2700</c:v>
                </c:pt>
                <c:pt idx="19">
                  <c:v>3000</c:v>
                </c:pt>
                <c:pt idx="20">
                  <c:v>3000</c:v>
                </c:pt>
                <c:pt idx="21">
                  <c:v>2900</c:v>
                </c:pt>
                <c:pt idx="22">
                  <c:v>2900</c:v>
                </c:pt>
                <c:pt idx="23">
                  <c:v>2500</c:v>
                </c:pt>
                <c:pt idx="24">
                  <c:v>2500</c:v>
                </c:pt>
                <c:pt idx="25">
                  <c:v>2800</c:v>
                </c:pt>
                <c:pt idx="26">
                  <c:v>3000</c:v>
                </c:pt>
                <c:pt idx="27">
                  <c:v>2700</c:v>
                </c:pt>
                <c:pt idx="28">
                  <c:v>3000</c:v>
                </c:pt>
                <c:pt idx="29">
                  <c:v>2400</c:v>
                </c:pt>
                <c:pt idx="30">
                  <c:v>2500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'2012年一覧表(NSW)'!$AF$2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'2012年一覧表(NSW)'!$AF$3:$AF$53</c:f>
              <c:numCache>
                <c:formatCode>General</c:formatCode>
                <c:ptCount val="51"/>
                <c:pt idx="0">
                  <c:v>4100</c:v>
                </c:pt>
                <c:pt idx="1">
                  <c:v>4500</c:v>
                </c:pt>
                <c:pt idx="2">
                  <c:v>4200</c:v>
                </c:pt>
                <c:pt idx="3">
                  <c:v>4200</c:v>
                </c:pt>
                <c:pt idx="4">
                  <c:v>4100</c:v>
                </c:pt>
                <c:pt idx="5">
                  <c:v>3900</c:v>
                </c:pt>
                <c:pt idx="6">
                  <c:v>3500</c:v>
                </c:pt>
                <c:pt idx="7">
                  <c:v>4100</c:v>
                </c:pt>
                <c:pt idx="8">
                  <c:v>3500</c:v>
                </c:pt>
                <c:pt idx="9">
                  <c:v>3400</c:v>
                </c:pt>
                <c:pt idx="10">
                  <c:v>4000</c:v>
                </c:pt>
                <c:pt idx="11">
                  <c:v>2600</c:v>
                </c:pt>
                <c:pt idx="12">
                  <c:v>3500</c:v>
                </c:pt>
                <c:pt idx="13">
                  <c:v>4000</c:v>
                </c:pt>
                <c:pt idx="14">
                  <c:v>4000</c:v>
                </c:pt>
                <c:pt idx="15">
                  <c:v>3800</c:v>
                </c:pt>
                <c:pt idx="16">
                  <c:v>4000</c:v>
                </c:pt>
                <c:pt idx="17">
                  <c:v>3700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  <c:pt idx="21">
                  <c:v>3900</c:v>
                </c:pt>
                <c:pt idx="22">
                  <c:v>3900</c:v>
                </c:pt>
                <c:pt idx="23">
                  <c:v>3200</c:v>
                </c:pt>
                <c:pt idx="24">
                  <c:v>3500</c:v>
                </c:pt>
                <c:pt idx="25">
                  <c:v>3800</c:v>
                </c:pt>
                <c:pt idx="26">
                  <c:v>3800</c:v>
                </c:pt>
                <c:pt idx="27">
                  <c:v>4000</c:v>
                </c:pt>
                <c:pt idx="28">
                  <c:v>4000</c:v>
                </c:pt>
                <c:pt idx="29">
                  <c:v>3500</c:v>
                </c:pt>
                <c:pt idx="30">
                  <c:v>3500</c:v>
                </c:pt>
                <c:pt idx="31">
                  <c:v>3800</c:v>
                </c:pt>
                <c:pt idx="32">
                  <c:v>3800</c:v>
                </c:pt>
                <c:pt idx="33">
                  <c:v>3800</c:v>
                </c:pt>
                <c:pt idx="34">
                  <c:v>4000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'2012年一覧表(NSW)'!$AG$2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'2012年一覧表(NSW)'!$AG$3:$AG$53</c:f>
              <c:numCache>
                <c:formatCode>General</c:formatCode>
                <c:ptCount val="51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14</c:v>
                </c:pt>
                <c:pt idx="7">
                  <c:v>13</c:v>
                </c:pt>
                <c:pt idx="8">
                  <c:v>14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15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10</c:v>
                </c:pt>
                <c:pt idx="30">
                  <c:v>12</c:v>
                </c:pt>
                <c:pt idx="31">
                  <c:v>10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10</c:v>
                </c:pt>
                <c:pt idx="39">
                  <c:v>12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12</c:v>
                </c:pt>
                <c:pt idx="44">
                  <c:v>15</c:v>
                </c:pt>
                <c:pt idx="45">
                  <c:v>18</c:v>
                </c:pt>
                <c:pt idx="46">
                  <c:v>20</c:v>
                </c:pt>
                <c:pt idx="47">
                  <c:v>18</c:v>
                </c:pt>
                <c:pt idx="48">
                  <c:v>12</c:v>
                </c:pt>
                <c:pt idx="49">
                  <c:v>15</c:v>
                </c:pt>
                <c:pt idx="50">
                  <c:v>12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'2012年一覧表(NSW)'!$AH$2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'2012年一覧表(NSW)'!$A$3:$A$53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'2012年一覧表(NSW)'!$AH$3:$AH$53</c:f>
              <c:numCache>
                <c:formatCode>General</c:formatCode>
                <c:ptCount val="51"/>
                <c:pt idx="0">
                  <c:v>300</c:v>
                </c:pt>
                <c:pt idx="1">
                  <c:v>300</c:v>
                </c:pt>
                <c:pt idx="2">
                  <c:v>290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340</c:v>
                </c:pt>
                <c:pt idx="7">
                  <c:v>390</c:v>
                </c:pt>
                <c:pt idx="8">
                  <c:v>390</c:v>
                </c:pt>
                <c:pt idx="9">
                  <c:v>400</c:v>
                </c:pt>
                <c:pt idx="10">
                  <c:v>400</c:v>
                </c:pt>
                <c:pt idx="11">
                  <c:v>350</c:v>
                </c:pt>
                <c:pt idx="12">
                  <c:v>300</c:v>
                </c:pt>
                <c:pt idx="13">
                  <c:v>360</c:v>
                </c:pt>
                <c:pt idx="14">
                  <c:v>300</c:v>
                </c:pt>
                <c:pt idx="15">
                  <c:v>310</c:v>
                </c:pt>
                <c:pt idx="16">
                  <c:v>350</c:v>
                </c:pt>
                <c:pt idx="17">
                  <c:v>300</c:v>
                </c:pt>
                <c:pt idx="18">
                  <c:v>250</c:v>
                </c:pt>
                <c:pt idx="19">
                  <c:v>280</c:v>
                </c:pt>
                <c:pt idx="20">
                  <c:v>250</c:v>
                </c:pt>
                <c:pt idx="21">
                  <c:v>250</c:v>
                </c:pt>
                <c:pt idx="22">
                  <c:v>300</c:v>
                </c:pt>
                <c:pt idx="23">
                  <c:v>310</c:v>
                </c:pt>
                <c:pt idx="24">
                  <c:v>310</c:v>
                </c:pt>
                <c:pt idx="25">
                  <c:v>300</c:v>
                </c:pt>
                <c:pt idx="26">
                  <c:v>300</c:v>
                </c:pt>
                <c:pt idx="27">
                  <c:v>320</c:v>
                </c:pt>
                <c:pt idx="28">
                  <c:v>300</c:v>
                </c:pt>
                <c:pt idx="29">
                  <c:v>350</c:v>
                </c:pt>
                <c:pt idx="30">
                  <c:v>400</c:v>
                </c:pt>
                <c:pt idx="31">
                  <c:v>400</c:v>
                </c:pt>
                <c:pt idx="32">
                  <c:v>450</c:v>
                </c:pt>
                <c:pt idx="33">
                  <c:v>400</c:v>
                </c:pt>
                <c:pt idx="34">
                  <c:v>420</c:v>
                </c:pt>
                <c:pt idx="35">
                  <c:v>380</c:v>
                </c:pt>
                <c:pt idx="36">
                  <c:v>400</c:v>
                </c:pt>
                <c:pt idx="37">
                  <c:v>400</c:v>
                </c:pt>
                <c:pt idx="38">
                  <c:v>380</c:v>
                </c:pt>
                <c:pt idx="39">
                  <c:v>360</c:v>
                </c:pt>
                <c:pt idx="40">
                  <c:v>380</c:v>
                </c:pt>
                <c:pt idx="41">
                  <c:v>380</c:v>
                </c:pt>
                <c:pt idx="42">
                  <c:v>380</c:v>
                </c:pt>
                <c:pt idx="43">
                  <c:v>360</c:v>
                </c:pt>
                <c:pt idx="44">
                  <c:v>360</c:v>
                </c:pt>
                <c:pt idx="45">
                  <c:v>310</c:v>
                </c:pt>
                <c:pt idx="46">
                  <c:v>300</c:v>
                </c:pt>
                <c:pt idx="47">
                  <c:v>280</c:v>
                </c:pt>
                <c:pt idx="48">
                  <c:v>330</c:v>
                </c:pt>
                <c:pt idx="49">
                  <c:v>310</c:v>
                </c:pt>
                <c:pt idx="50">
                  <c:v>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685344"/>
        <c:axId val="541274128"/>
      </c:lineChart>
      <c:catAx>
        <c:axId val="46768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274128"/>
        <c:crosses val="autoZero"/>
        <c:auto val="1"/>
        <c:lblAlgn val="ctr"/>
        <c:lblOffset val="100"/>
        <c:noMultiLvlLbl val="0"/>
      </c:catAx>
      <c:valAx>
        <c:axId val="541274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800" b="1" i="0" baseline="0">
                    <a:effectLst/>
                  </a:rPr>
                  <a:t>塩素イオン濃度</a:t>
                </a:r>
                <a:r>
                  <a:rPr lang="en-US" altLang="ja-JP" sz="1800" b="1" i="0" baseline="0">
                    <a:effectLst/>
                  </a:rPr>
                  <a:t>(mg/L)</a:t>
                </a:r>
                <a:endParaRPr lang="ja-JP" altLang="ja-JP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67685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No.1(</a:t>
            </a:r>
            <a:r>
              <a:rPr lang="ja-JP" altLang="en-US" sz="1800" b="1" i="0" baseline="0">
                <a:effectLst/>
              </a:rPr>
              <a:t>塩素イオン濃度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'2012年全井戸折れ線グラフ'!$BN$3:$BN$53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'2012年全井戸折れ線グラフ'!$BO$3:$BO$53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'2012年全井戸折れ線グラフ'!$BP$3:$BP$53</c:f>
              <c:numCache>
                <c:formatCode>General</c:formatCode>
                <c:ptCount val="51"/>
                <c:pt idx="0">
                  <c:v>330</c:v>
                </c:pt>
                <c:pt idx="1">
                  <c:v>350</c:v>
                </c:pt>
                <c:pt idx="2">
                  <c:v>370</c:v>
                </c:pt>
                <c:pt idx="3">
                  <c:v>380</c:v>
                </c:pt>
                <c:pt idx="4">
                  <c:v>400</c:v>
                </c:pt>
                <c:pt idx="5">
                  <c:v>380</c:v>
                </c:pt>
                <c:pt idx="6">
                  <c:v>400</c:v>
                </c:pt>
                <c:pt idx="7">
                  <c:v>390</c:v>
                </c:pt>
                <c:pt idx="8">
                  <c:v>380</c:v>
                </c:pt>
                <c:pt idx="9">
                  <c:v>400</c:v>
                </c:pt>
                <c:pt idx="10">
                  <c:v>380</c:v>
                </c:pt>
                <c:pt idx="11">
                  <c:v>350</c:v>
                </c:pt>
                <c:pt idx="12">
                  <c:v>300</c:v>
                </c:pt>
                <c:pt idx="13">
                  <c:v>320</c:v>
                </c:pt>
                <c:pt idx="14">
                  <c:v>320</c:v>
                </c:pt>
                <c:pt idx="15">
                  <c:v>390</c:v>
                </c:pt>
                <c:pt idx="16">
                  <c:v>350</c:v>
                </c:pt>
                <c:pt idx="17">
                  <c:v>330</c:v>
                </c:pt>
                <c:pt idx="18">
                  <c:v>350</c:v>
                </c:pt>
                <c:pt idx="19">
                  <c:v>310</c:v>
                </c:pt>
                <c:pt idx="20">
                  <c:v>350</c:v>
                </c:pt>
                <c:pt idx="21">
                  <c:v>320</c:v>
                </c:pt>
                <c:pt idx="22">
                  <c:v>320</c:v>
                </c:pt>
                <c:pt idx="23">
                  <c:v>340</c:v>
                </c:pt>
                <c:pt idx="24">
                  <c:v>320</c:v>
                </c:pt>
                <c:pt idx="25">
                  <c:v>320</c:v>
                </c:pt>
                <c:pt idx="26">
                  <c:v>340</c:v>
                </c:pt>
                <c:pt idx="27">
                  <c:v>350</c:v>
                </c:pt>
                <c:pt idx="28">
                  <c:v>320</c:v>
                </c:pt>
                <c:pt idx="29">
                  <c:v>350</c:v>
                </c:pt>
                <c:pt idx="30">
                  <c:v>350</c:v>
                </c:pt>
                <c:pt idx="31">
                  <c:v>400</c:v>
                </c:pt>
                <c:pt idx="32">
                  <c:v>370</c:v>
                </c:pt>
                <c:pt idx="33">
                  <c:v>380</c:v>
                </c:pt>
                <c:pt idx="34">
                  <c:v>380</c:v>
                </c:pt>
                <c:pt idx="35">
                  <c:v>400</c:v>
                </c:pt>
                <c:pt idx="36">
                  <c:v>380</c:v>
                </c:pt>
                <c:pt idx="37">
                  <c:v>350</c:v>
                </c:pt>
                <c:pt idx="38">
                  <c:v>380</c:v>
                </c:pt>
                <c:pt idx="39">
                  <c:v>350</c:v>
                </c:pt>
                <c:pt idx="40">
                  <c:v>350</c:v>
                </c:pt>
                <c:pt idx="41">
                  <c:v>350</c:v>
                </c:pt>
                <c:pt idx="42">
                  <c:v>400</c:v>
                </c:pt>
                <c:pt idx="43">
                  <c:v>400</c:v>
                </c:pt>
                <c:pt idx="44">
                  <c:v>400</c:v>
                </c:pt>
                <c:pt idx="45">
                  <c:v>380</c:v>
                </c:pt>
                <c:pt idx="46">
                  <c:v>400</c:v>
                </c:pt>
                <c:pt idx="47">
                  <c:v>400</c:v>
                </c:pt>
                <c:pt idx="48">
                  <c:v>400</c:v>
                </c:pt>
                <c:pt idx="49">
                  <c:v>400</c:v>
                </c:pt>
                <c:pt idx="50">
                  <c:v>350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'2012年全井戸折れ線グラフ'!$BQ$2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'2012年全井戸折れ線グラフ'!$BQ$3:$BQ$53</c:f>
              <c:numCache>
                <c:formatCode>General</c:formatCode>
                <c:ptCount val="51"/>
                <c:pt idx="0">
                  <c:v>900</c:v>
                </c:pt>
                <c:pt idx="1">
                  <c:v>900</c:v>
                </c:pt>
                <c:pt idx="2">
                  <c:v>950</c:v>
                </c:pt>
                <c:pt idx="3">
                  <c:v>1000</c:v>
                </c:pt>
                <c:pt idx="4">
                  <c:v>1000</c:v>
                </c:pt>
                <c:pt idx="5">
                  <c:v>800</c:v>
                </c:pt>
                <c:pt idx="6">
                  <c:v>1000</c:v>
                </c:pt>
                <c:pt idx="7">
                  <c:v>1000</c:v>
                </c:pt>
                <c:pt idx="8">
                  <c:v>1100</c:v>
                </c:pt>
                <c:pt idx="9">
                  <c:v>1000</c:v>
                </c:pt>
                <c:pt idx="10">
                  <c:v>950</c:v>
                </c:pt>
                <c:pt idx="11">
                  <c:v>850</c:v>
                </c:pt>
                <c:pt idx="12">
                  <c:v>810</c:v>
                </c:pt>
                <c:pt idx="13">
                  <c:v>900</c:v>
                </c:pt>
                <c:pt idx="14">
                  <c:v>800</c:v>
                </c:pt>
                <c:pt idx="15">
                  <c:v>900</c:v>
                </c:pt>
                <c:pt idx="16">
                  <c:v>850</c:v>
                </c:pt>
                <c:pt idx="17">
                  <c:v>800</c:v>
                </c:pt>
                <c:pt idx="18">
                  <c:v>800</c:v>
                </c:pt>
                <c:pt idx="19">
                  <c:v>800</c:v>
                </c:pt>
                <c:pt idx="20">
                  <c:v>800</c:v>
                </c:pt>
                <c:pt idx="21">
                  <c:v>780</c:v>
                </c:pt>
                <c:pt idx="22">
                  <c:v>800</c:v>
                </c:pt>
                <c:pt idx="23">
                  <c:v>790</c:v>
                </c:pt>
                <c:pt idx="24">
                  <c:v>800</c:v>
                </c:pt>
                <c:pt idx="25">
                  <c:v>800</c:v>
                </c:pt>
                <c:pt idx="26">
                  <c:v>800</c:v>
                </c:pt>
                <c:pt idx="27">
                  <c:v>780</c:v>
                </c:pt>
                <c:pt idx="28">
                  <c:v>750</c:v>
                </c:pt>
                <c:pt idx="29">
                  <c:v>900</c:v>
                </c:pt>
                <c:pt idx="30">
                  <c:v>850</c:v>
                </c:pt>
                <c:pt idx="31">
                  <c:v>1000</c:v>
                </c:pt>
                <c:pt idx="32">
                  <c:v>1020</c:v>
                </c:pt>
                <c:pt idx="33">
                  <c:v>1200</c:v>
                </c:pt>
                <c:pt idx="34">
                  <c:v>1200</c:v>
                </c:pt>
                <c:pt idx="35">
                  <c:v>1300</c:v>
                </c:pt>
                <c:pt idx="36">
                  <c:v>1200</c:v>
                </c:pt>
                <c:pt idx="37">
                  <c:v>1100</c:v>
                </c:pt>
                <c:pt idx="38">
                  <c:v>1300</c:v>
                </c:pt>
                <c:pt idx="39">
                  <c:v>1300</c:v>
                </c:pt>
                <c:pt idx="40">
                  <c:v>1400</c:v>
                </c:pt>
                <c:pt idx="41">
                  <c:v>1500</c:v>
                </c:pt>
                <c:pt idx="42">
                  <c:v>1400</c:v>
                </c:pt>
                <c:pt idx="43">
                  <c:v>1300</c:v>
                </c:pt>
                <c:pt idx="44">
                  <c:v>1400</c:v>
                </c:pt>
                <c:pt idx="45">
                  <c:v>1200</c:v>
                </c:pt>
                <c:pt idx="46">
                  <c:v>1050</c:v>
                </c:pt>
                <c:pt idx="47">
                  <c:v>1150</c:v>
                </c:pt>
                <c:pt idx="48">
                  <c:v>1150</c:v>
                </c:pt>
                <c:pt idx="49">
                  <c:v>1400</c:v>
                </c:pt>
                <c:pt idx="50">
                  <c:v>1400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340136"/>
        <c:axId val="543339744"/>
      </c:lineChart>
      <c:catAx>
        <c:axId val="543340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3339744"/>
        <c:crosses val="autoZero"/>
        <c:auto val="1"/>
        <c:lblAlgn val="ctr"/>
        <c:lblOffset val="100"/>
        <c:noMultiLvlLbl val="0"/>
      </c:catAx>
      <c:valAx>
        <c:axId val="543339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43340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'2012年全井戸折れ線グラフ'!$BR$3:$BR$53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'2012年全井戸折れ線グラフ'!$BS$3:$BS$53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'2012年全井戸折れ線グラフ'!$BT$3:$BT$53</c:f>
              <c:numCache>
                <c:formatCode>General</c:formatCode>
                <c:ptCount val="51"/>
                <c:pt idx="0">
                  <c:v>70</c:v>
                </c:pt>
                <c:pt idx="1">
                  <c:v>75</c:v>
                </c:pt>
                <c:pt idx="2">
                  <c:v>75</c:v>
                </c:pt>
                <c:pt idx="3">
                  <c:v>80</c:v>
                </c:pt>
                <c:pt idx="4">
                  <c:v>80</c:v>
                </c:pt>
                <c:pt idx="5">
                  <c:v>75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85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90</c:v>
                </c:pt>
                <c:pt idx="17">
                  <c:v>85</c:v>
                </c:pt>
                <c:pt idx="18">
                  <c:v>80</c:v>
                </c:pt>
                <c:pt idx="19">
                  <c:v>75</c:v>
                </c:pt>
                <c:pt idx="20">
                  <c:v>80</c:v>
                </c:pt>
                <c:pt idx="21">
                  <c:v>82</c:v>
                </c:pt>
                <c:pt idx="22">
                  <c:v>90</c:v>
                </c:pt>
                <c:pt idx="23">
                  <c:v>80</c:v>
                </c:pt>
                <c:pt idx="24">
                  <c:v>90</c:v>
                </c:pt>
                <c:pt idx="25">
                  <c:v>82</c:v>
                </c:pt>
                <c:pt idx="26">
                  <c:v>82</c:v>
                </c:pt>
                <c:pt idx="27">
                  <c:v>82</c:v>
                </c:pt>
                <c:pt idx="28">
                  <c:v>90</c:v>
                </c:pt>
                <c:pt idx="29">
                  <c:v>80</c:v>
                </c:pt>
                <c:pt idx="30">
                  <c:v>80</c:v>
                </c:pt>
                <c:pt idx="31">
                  <c:v>85</c:v>
                </c:pt>
                <c:pt idx="32">
                  <c:v>80</c:v>
                </c:pt>
                <c:pt idx="33">
                  <c:v>90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75</c:v>
                </c:pt>
                <c:pt idx="40">
                  <c:v>80</c:v>
                </c:pt>
                <c:pt idx="41">
                  <c:v>70</c:v>
                </c:pt>
                <c:pt idx="42">
                  <c:v>80</c:v>
                </c:pt>
                <c:pt idx="43">
                  <c:v>70</c:v>
                </c:pt>
                <c:pt idx="44">
                  <c:v>80</c:v>
                </c:pt>
                <c:pt idx="45">
                  <c:v>75</c:v>
                </c:pt>
                <c:pt idx="46">
                  <c:v>80</c:v>
                </c:pt>
                <c:pt idx="47">
                  <c:v>65</c:v>
                </c:pt>
                <c:pt idx="48">
                  <c:v>100</c:v>
                </c:pt>
                <c:pt idx="49">
                  <c:v>80</c:v>
                </c:pt>
                <c:pt idx="50">
                  <c:v>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'2012年全井戸折れ線グラフ'!$BU$2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'2012年全井戸折れ線グラフ'!$BU$3:$BU$53</c:f>
              <c:numCache>
                <c:formatCode>General</c:formatCode>
                <c:ptCount val="51"/>
                <c:pt idx="0">
                  <c:v>350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480</c:v>
                </c:pt>
                <c:pt idx="6">
                  <c:v>550</c:v>
                </c:pt>
                <c:pt idx="7">
                  <c:v>530</c:v>
                </c:pt>
                <c:pt idx="8">
                  <c:v>550</c:v>
                </c:pt>
                <c:pt idx="9">
                  <c:v>550</c:v>
                </c:pt>
                <c:pt idx="10">
                  <c:v>650</c:v>
                </c:pt>
                <c:pt idx="11">
                  <c:v>600</c:v>
                </c:pt>
                <c:pt idx="12">
                  <c:v>500</c:v>
                </c:pt>
                <c:pt idx="13">
                  <c:v>390</c:v>
                </c:pt>
                <c:pt idx="14">
                  <c:v>380</c:v>
                </c:pt>
                <c:pt idx="15">
                  <c:v>400</c:v>
                </c:pt>
                <c:pt idx="16">
                  <c:v>400</c:v>
                </c:pt>
                <c:pt idx="17">
                  <c:v>460</c:v>
                </c:pt>
                <c:pt idx="18">
                  <c:v>500</c:v>
                </c:pt>
                <c:pt idx="19">
                  <c:v>450</c:v>
                </c:pt>
                <c:pt idx="20">
                  <c:v>450</c:v>
                </c:pt>
                <c:pt idx="21">
                  <c:v>360</c:v>
                </c:pt>
                <c:pt idx="22">
                  <c:v>350</c:v>
                </c:pt>
                <c:pt idx="23">
                  <c:v>370</c:v>
                </c:pt>
                <c:pt idx="24">
                  <c:v>370</c:v>
                </c:pt>
                <c:pt idx="25">
                  <c:v>450</c:v>
                </c:pt>
                <c:pt idx="26">
                  <c:v>400</c:v>
                </c:pt>
                <c:pt idx="27">
                  <c:v>350</c:v>
                </c:pt>
                <c:pt idx="28">
                  <c:v>400</c:v>
                </c:pt>
                <c:pt idx="29">
                  <c:v>350</c:v>
                </c:pt>
                <c:pt idx="30">
                  <c:v>380</c:v>
                </c:pt>
                <c:pt idx="31">
                  <c:v>380</c:v>
                </c:pt>
                <c:pt idx="32">
                  <c:v>380</c:v>
                </c:pt>
                <c:pt idx="33">
                  <c:v>390</c:v>
                </c:pt>
                <c:pt idx="34">
                  <c:v>380</c:v>
                </c:pt>
                <c:pt idx="35">
                  <c:v>380</c:v>
                </c:pt>
                <c:pt idx="36">
                  <c:v>400</c:v>
                </c:pt>
                <c:pt idx="37">
                  <c:v>450</c:v>
                </c:pt>
                <c:pt idx="38">
                  <c:v>450</c:v>
                </c:pt>
                <c:pt idx="39">
                  <c:v>400</c:v>
                </c:pt>
                <c:pt idx="40">
                  <c:v>450</c:v>
                </c:pt>
                <c:pt idx="41">
                  <c:v>450</c:v>
                </c:pt>
                <c:pt idx="42">
                  <c:v>450</c:v>
                </c:pt>
                <c:pt idx="43">
                  <c:v>450</c:v>
                </c:pt>
                <c:pt idx="44">
                  <c:v>480</c:v>
                </c:pt>
                <c:pt idx="45">
                  <c:v>450</c:v>
                </c:pt>
                <c:pt idx="46">
                  <c:v>450</c:v>
                </c:pt>
                <c:pt idx="47">
                  <c:v>420</c:v>
                </c:pt>
                <c:pt idx="48">
                  <c:v>400</c:v>
                </c:pt>
                <c:pt idx="49">
                  <c:v>400</c:v>
                </c:pt>
                <c:pt idx="50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337392"/>
        <c:axId val="543337000"/>
      </c:lineChart>
      <c:catAx>
        <c:axId val="543337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3337000"/>
        <c:crosses val="autoZero"/>
        <c:auto val="1"/>
        <c:lblAlgn val="ctr"/>
        <c:lblOffset val="100"/>
        <c:noMultiLvlLbl val="0"/>
      </c:catAx>
      <c:valAx>
        <c:axId val="543337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43337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'2012年全井戸折れ線グラフ'!$BV$3:$BV$53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'2012年全井戸折れ線グラフ'!$BW$3:$BW$53</c:f>
              <c:numCache>
                <c:formatCode>General</c:formatCode>
                <c:ptCount val="51"/>
                <c:pt idx="0">
                  <c:v>80</c:v>
                </c:pt>
                <c:pt idx="1">
                  <c:v>95</c:v>
                </c:pt>
                <c:pt idx="2">
                  <c:v>80</c:v>
                </c:pt>
                <c:pt idx="3">
                  <c:v>80</c:v>
                </c:pt>
                <c:pt idx="4">
                  <c:v>85</c:v>
                </c:pt>
                <c:pt idx="5">
                  <c:v>100</c:v>
                </c:pt>
                <c:pt idx="6">
                  <c:v>80</c:v>
                </c:pt>
                <c:pt idx="7">
                  <c:v>100</c:v>
                </c:pt>
                <c:pt idx="8">
                  <c:v>100</c:v>
                </c:pt>
                <c:pt idx="9">
                  <c:v>90</c:v>
                </c:pt>
                <c:pt idx="10">
                  <c:v>100</c:v>
                </c:pt>
                <c:pt idx="11">
                  <c:v>95</c:v>
                </c:pt>
                <c:pt idx="12">
                  <c:v>90</c:v>
                </c:pt>
                <c:pt idx="13">
                  <c:v>95</c:v>
                </c:pt>
                <c:pt idx="14">
                  <c:v>90</c:v>
                </c:pt>
                <c:pt idx="15">
                  <c:v>130</c:v>
                </c:pt>
                <c:pt idx="16">
                  <c:v>90</c:v>
                </c:pt>
                <c:pt idx="17">
                  <c:v>80</c:v>
                </c:pt>
                <c:pt idx="18">
                  <c:v>70</c:v>
                </c:pt>
                <c:pt idx="19">
                  <c:v>80</c:v>
                </c:pt>
                <c:pt idx="20">
                  <c:v>80</c:v>
                </c:pt>
                <c:pt idx="21">
                  <c:v>70</c:v>
                </c:pt>
                <c:pt idx="22">
                  <c:v>70</c:v>
                </c:pt>
                <c:pt idx="23">
                  <c:v>60</c:v>
                </c:pt>
                <c:pt idx="24">
                  <c:v>45</c:v>
                </c:pt>
                <c:pt idx="25">
                  <c:v>35</c:v>
                </c:pt>
                <c:pt idx="26">
                  <c:v>30</c:v>
                </c:pt>
                <c:pt idx="27">
                  <c:v>40</c:v>
                </c:pt>
                <c:pt idx="28">
                  <c:v>45</c:v>
                </c:pt>
                <c:pt idx="29">
                  <c:v>30</c:v>
                </c:pt>
                <c:pt idx="30">
                  <c:v>35</c:v>
                </c:pt>
                <c:pt idx="31">
                  <c:v>40</c:v>
                </c:pt>
                <c:pt idx="32">
                  <c:v>55</c:v>
                </c:pt>
                <c:pt idx="33">
                  <c:v>80</c:v>
                </c:pt>
                <c:pt idx="34">
                  <c:v>90</c:v>
                </c:pt>
                <c:pt idx="35">
                  <c:v>100</c:v>
                </c:pt>
                <c:pt idx="36">
                  <c:v>100</c:v>
                </c:pt>
                <c:pt idx="37">
                  <c:v>120</c:v>
                </c:pt>
                <c:pt idx="38">
                  <c:v>110</c:v>
                </c:pt>
                <c:pt idx="39">
                  <c:v>100</c:v>
                </c:pt>
                <c:pt idx="40">
                  <c:v>90</c:v>
                </c:pt>
                <c:pt idx="41">
                  <c:v>110</c:v>
                </c:pt>
                <c:pt idx="42">
                  <c:v>120</c:v>
                </c:pt>
                <c:pt idx="43">
                  <c:v>125</c:v>
                </c:pt>
                <c:pt idx="44">
                  <c:v>125</c:v>
                </c:pt>
                <c:pt idx="45">
                  <c:v>120</c:v>
                </c:pt>
                <c:pt idx="46">
                  <c:v>150</c:v>
                </c:pt>
                <c:pt idx="47">
                  <c:v>150</c:v>
                </c:pt>
                <c:pt idx="48">
                  <c:v>110</c:v>
                </c:pt>
                <c:pt idx="49">
                  <c:v>120</c:v>
                </c:pt>
                <c:pt idx="50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'2012年全井戸折れ線グラフ'!$BX$3:$BX$53</c:f>
              <c:numCache>
                <c:formatCode>General</c:formatCode>
                <c:ptCount val="51"/>
                <c:pt idx="0">
                  <c:v>450</c:v>
                </c:pt>
                <c:pt idx="1">
                  <c:v>480</c:v>
                </c:pt>
                <c:pt idx="2">
                  <c:v>250</c:v>
                </c:pt>
                <c:pt idx="3">
                  <c:v>300</c:v>
                </c:pt>
                <c:pt idx="4">
                  <c:v>390</c:v>
                </c:pt>
                <c:pt idx="5">
                  <c:v>500</c:v>
                </c:pt>
                <c:pt idx="6">
                  <c:v>210</c:v>
                </c:pt>
                <c:pt idx="7">
                  <c:v>410</c:v>
                </c:pt>
                <c:pt idx="8">
                  <c:v>450</c:v>
                </c:pt>
                <c:pt idx="9">
                  <c:v>400</c:v>
                </c:pt>
                <c:pt idx="10">
                  <c:v>650</c:v>
                </c:pt>
                <c:pt idx="11">
                  <c:v>420</c:v>
                </c:pt>
                <c:pt idx="12">
                  <c:v>550</c:v>
                </c:pt>
                <c:pt idx="13">
                  <c:v>510</c:v>
                </c:pt>
                <c:pt idx="14">
                  <c:v>550</c:v>
                </c:pt>
                <c:pt idx="15">
                  <c:v>600</c:v>
                </c:pt>
                <c:pt idx="16">
                  <c:v>550</c:v>
                </c:pt>
                <c:pt idx="17">
                  <c:v>600</c:v>
                </c:pt>
                <c:pt idx="18">
                  <c:v>600</c:v>
                </c:pt>
                <c:pt idx="19">
                  <c:v>500</c:v>
                </c:pt>
                <c:pt idx="20">
                  <c:v>450</c:v>
                </c:pt>
                <c:pt idx="21">
                  <c:v>590</c:v>
                </c:pt>
                <c:pt idx="22">
                  <c:v>450</c:v>
                </c:pt>
                <c:pt idx="23">
                  <c:v>200</c:v>
                </c:pt>
                <c:pt idx="24">
                  <c:v>650</c:v>
                </c:pt>
                <c:pt idx="25">
                  <c:v>580</c:v>
                </c:pt>
                <c:pt idx="26">
                  <c:v>550</c:v>
                </c:pt>
                <c:pt idx="27">
                  <c:v>320</c:v>
                </c:pt>
                <c:pt idx="28">
                  <c:v>300</c:v>
                </c:pt>
                <c:pt idx="29">
                  <c:v>450</c:v>
                </c:pt>
                <c:pt idx="30">
                  <c:v>300</c:v>
                </c:pt>
                <c:pt idx="31">
                  <c:v>700</c:v>
                </c:pt>
                <c:pt idx="32">
                  <c:v>650</c:v>
                </c:pt>
                <c:pt idx="33">
                  <c:v>700</c:v>
                </c:pt>
                <c:pt idx="34">
                  <c:v>550</c:v>
                </c:pt>
                <c:pt idx="35">
                  <c:v>600</c:v>
                </c:pt>
                <c:pt idx="36">
                  <c:v>700</c:v>
                </c:pt>
                <c:pt idx="37">
                  <c:v>700</c:v>
                </c:pt>
                <c:pt idx="38">
                  <c:v>700</c:v>
                </c:pt>
                <c:pt idx="39">
                  <c:v>510</c:v>
                </c:pt>
                <c:pt idx="40">
                  <c:v>600</c:v>
                </c:pt>
                <c:pt idx="41">
                  <c:v>700</c:v>
                </c:pt>
                <c:pt idx="42">
                  <c:v>650</c:v>
                </c:pt>
                <c:pt idx="43">
                  <c:v>700</c:v>
                </c:pt>
                <c:pt idx="44">
                  <c:v>800</c:v>
                </c:pt>
                <c:pt idx="45">
                  <c:v>250</c:v>
                </c:pt>
                <c:pt idx="46">
                  <c:v>300</c:v>
                </c:pt>
                <c:pt idx="47">
                  <c:v>350</c:v>
                </c:pt>
                <c:pt idx="48">
                  <c:v>400</c:v>
                </c:pt>
                <c:pt idx="49">
                  <c:v>300</c:v>
                </c:pt>
                <c:pt idx="50">
                  <c:v>650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335824"/>
        <c:axId val="543335432"/>
      </c:lineChart>
      <c:catAx>
        <c:axId val="543335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3335432"/>
        <c:crosses val="autoZero"/>
        <c:auto val="1"/>
        <c:lblAlgn val="ctr"/>
        <c:lblOffset val="100"/>
        <c:noMultiLvlLbl val="0"/>
      </c:catAx>
      <c:valAx>
        <c:axId val="543335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43335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'2012年全井戸折れ線グラフ'!$BY$3:$BY$53</c:f>
              <c:numCache>
                <c:formatCode>General</c:formatCode>
                <c:ptCount val="51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5</c:v>
                </c:pt>
                <c:pt idx="29">
                  <c:v>13</c:v>
                </c:pt>
                <c:pt idx="30">
                  <c:v>12</c:v>
                </c:pt>
                <c:pt idx="31">
                  <c:v>12</c:v>
                </c:pt>
                <c:pt idx="32">
                  <c:v>3</c:v>
                </c:pt>
                <c:pt idx="33">
                  <c:v>10</c:v>
                </c:pt>
                <c:pt idx="34">
                  <c:v>3</c:v>
                </c:pt>
                <c:pt idx="35">
                  <c:v>5</c:v>
                </c:pt>
                <c:pt idx="36">
                  <c:v>0</c:v>
                </c:pt>
                <c:pt idx="37">
                  <c:v>3</c:v>
                </c:pt>
                <c:pt idx="38">
                  <c:v>6</c:v>
                </c:pt>
                <c:pt idx="39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8</c:v>
                </c:pt>
                <c:pt idx="43">
                  <c:v>3</c:v>
                </c:pt>
                <c:pt idx="44">
                  <c:v>5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8</c:v>
                </c:pt>
                <c:pt idx="50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'2012年全井戸折れ線グラフ'!$BZ$3:$BZ$53</c:f>
              <c:numCache>
                <c:formatCode>General</c:formatCode>
                <c:ptCount val="51"/>
                <c:pt idx="0">
                  <c:v>12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15</c:v>
                </c:pt>
                <c:pt idx="7">
                  <c:v>16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15</c:v>
                </c:pt>
                <c:pt idx="12">
                  <c:v>10</c:v>
                </c:pt>
                <c:pt idx="13">
                  <c:v>15</c:v>
                </c:pt>
                <c:pt idx="14">
                  <c:v>15</c:v>
                </c:pt>
                <c:pt idx="15">
                  <c:v>20</c:v>
                </c:pt>
                <c:pt idx="16">
                  <c:v>15</c:v>
                </c:pt>
                <c:pt idx="17">
                  <c:v>15</c:v>
                </c:pt>
                <c:pt idx="18">
                  <c:v>12</c:v>
                </c:pt>
                <c:pt idx="19">
                  <c:v>12</c:v>
                </c:pt>
                <c:pt idx="20">
                  <c:v>10</c:v>
                </c:pt>
                <c:pt idx="21">
                  <c:v>15</c:v>
                </c:pt>
                <c:pt idx="22">
                  <c:v>25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30</c:v>
                </c:pt>
                <c:pt idx="39">
                  <c:v>20</c:v>
                </c:pt>
                <c:pt idx="40">
                  <c:v>20</c:v>
                </c:pt>
                <c:pt idx="41">
                  <c:v>18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18</c:v>
                </c:pt>
                <c:pt idx="47">
                  <c:v>20</c:v>
                </c:pt>
                <c:pt idx="48">
                  <c:v>22</c:v>
                </c:pt>
                <c:pt idx="49">
                  <c:v>20</c:v>
                </c:pt>
                <c:pt idx="50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'2012年全井戸折れ線グラフ'!$CA$3:$CA$53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'2012年全井戸折れ線グラフ'!$CB$2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'2012年全井戸折れ線グラフ'!$CB$3:$CB$53</c:f>
              <c:numCache>
                <c:formatCode>General</c:formatCode>
                <c:ptCount val="51"/>
                <c:pt idx="0">
                  <c:v>1500</c:v>
                </c:pt>
                <c:pt idx="1">
                  <c:v>1550</c:v>
                </c:pt>
                <c:pt idx="2">
                  <c:v>1500</c:v>
                </c:pt>
                <c:pt idx="3">
                  <c:v>1600</c:v>
                </c:pt>
                <c:pt idx="4">
                  <c:v>1600</c:v>
                </c:pt>
                <c:pt idx="5">
                  <c:v>1500</c:v>
                </c:pt>
                <c:pt idx="6">
                  <c:v>1600</c:v>
                </c:pt>
                <c:pt idx="7">
                  <c:v>1590</c:v>
                </c:pt>
                <c:pt idx="8">
                  <c:v>1800</c:v>
                </c:pt>
                <c:pt idx="9">
                  <c:v>1800</c:v>
                </c:pt>
                <c:pt idx="10">
                  <c:v>1200</c:v>
                </c:pt>
                <c:pt idx="11">
                  <c:v>1200</c:v>
                </c:pt>
                <c:pt idx="12">
                  <c:v>1300</c:v>
                </c:pt>
                <c:pt idx="13">
                  <c:v>1500</c:v>
                </c:pt>
                <c:pt idx="14">
                  <c:v>1500</c:v>
                </c:pt>
                <c:pt idx="15">
                  <c:v>1600</c:v>
                </c:pt>
                <c:pt idx="16">
                  <c:v>1500</c:v>
                </c:pt>
                <c:pt idx="17">
                  <c:v>1650</c:v>
                </c:pt>
                <c:pt idx="18">
                  <c:v>1100</c:v>
                </c:pt>
                <c:pt idx="19">
                  <c:v>1300</c:v>
                </c:pt>
                <c:pt idx="20">
                  <c:v>1400</c:v>
                </c:pt>
                <c:pt idx="21">
                  <c:v>1600</c:v>
                </c:pt>
                <c:pt idx="22">
                  <c:v>1200</c:v>
                </c:pt>
                <c:pt idx="23">
                  <c:v>1750</c:v>
                </c:pt>
                <c:pt idx="24">
                  <c:v>1600</c:v>
                </c:pt>
                <c:pt idx="25">
                  <c:v>1600</c:v>
                </c:pt>
                <c:pt idx="26">
                  <c:v>1600</c:v>
                </c:pt>
                <c:pt idx="27">
                  <c:v>1600</c:v>
                </c:pt>
                <c:pt idx="28">
                  <c:v>1500</c:v>
                </c:pt>
                <c:pt idx="29">
                  <c:v>1400</c:v>
                </c:pt>
                <c:pt idx="30">
                  <c:v>1500</c:v>
                </c:pt>
                <c:pt idx="31">
                  <c:v>1500</c:v>
                </c:pt>
                <c:pt idx="32">
                  <c:v>1500</c:v>
                </c:pt>
                <c:pt idx="33">
                  <c:v>1200</c:v>
                </c:pt>
                <c:pt idx="34">
                  <c:v>1500</c:v>
                </c:pt>
                <c:pt idx="35">
                  <c:v>1200</c:v>
                </c:pt>
                <c:pt idx="36">
                  <c:v>1600</c:v>
                </c:pt>
                <c:pt idx="37">
                  <c:v>1500</c:v>
                </c:pt>
                <c:pt idx="38">
                  <c:v>1400</c:v>
                </c:pt>
                <c:pt idx="39">
                  <c:v>1500</c:v>
                </c:pt>
                <c:pt idx="40">
                  <c:v>1600</c:v>
                </c:pt>
                <c:pt idx="41">
                  <c:v>1600</c:v>
                </c:pt>
                <c:pt idx="42">
                  <c:v>1500</c:v>
                </c:pt>
                <c:pt idx="43">
                  <c:v>1300</c:v>
                </c:pt>
                <c:pt idx="44">
                  <c:v>1600</c:v>
                </c:pt>
                <c:pt idx="45">
                  <c:v>1500</c:v>
                </c:pt>
                <c:pt idx="46">
                  <c:v>1600</c:v>
                </c:pt>
                <c:pt idx="47">
                  <c:v>1500</c:v>
                </c:pt>
                <c:pt idx="48">
                  <c:v>1200</c:v>
                </c:pt>
                <c:pt idx="49">
                  <c:v>1600</c:v>
                </c:pt>
                <c:pt idx="50">
                  <c:v>1600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'2012年全井戸折れ線グラフ'!$CC$2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'2012年全井戸折れ線グラフ'!$CC$3:$CC$53</c:f>
              <c:numCache>
                <c:formatCode>General</c:formatCode>
                <c:ptCount val="51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20</c:v>
                </c:pt>
                <c:pt idx="4">
                  <c:v>15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18</c:v>
                </c:pt>
                <c:pt idx="9">
                  <c:v>15</c:v>
                </c:pt>
                <c:pt idx="10">
                  <c:v>15</c:v>
                </c:pt>
                <c:pt idx="11">
                  <c:v>40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13</c:v>
                </c:pt>
                <c:pt idx="20">
                  <c:v>15</c:v>
                </c:pt>
                <c:pt idx="21">
                  <c:v>21</c:v>
                </c:pt>
                <c:pt idx="22">
                  <c:v>20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15</c:v>
                </c:pt>
                <c:pt idx="27">
                  <c:v>16</c:v>
                </c:pt>
                <c:pt idx="28">
                  <c:v>15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22</c:v>
                </c:pt>
                <c:pt idx="34">
                  <c:v>18</c:v>
                </c:pt>
                <c:pt idx="35">
                  <c:v>15</c:v>
                </c:pt>
                <c:pt idx="36">
                  <c:v>18</c:v>
                </c:pt>
                <c:pt idx="37">
                  <c:v>18</c:v>
                </c:pt>
                <c:pt idx="38">
                  <c:v>15</c:v>
                </c:pt>
                <c:pt idx="39">
                  <c:v>22</c:v>
                </c:pt>
                <c:pt idx="40">
                  <c:v>20</c:v>
                </c:pt>
                <c:pt idx="41">
                  <c:v>22</c:v>
                </c:pt>
                <c:pt idx="42">
                  <c:v>20</c:v>
                </c:pt>
                <c:pt idx="43">
                  <c:v>20</c:v>
                </c:pt>
                <c:pt idx="44">
                  <c:v>40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70</c:v>
                </c:pt>
                <c:pt idx="49">
                  <c:v>80</c:v>
                </c:pt>
                <c:pt idx="50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330336"/>
        <c:axId val="543330728"/>
      </c:lineChart>
      <c:catAx>
        <c:axId val="54333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3330728"/>
        <c:crosses val="autoZero"/>
        <c:auto val="1"/>
        <c:lblAlgn val="ctr"/>
        <c:lblOffset val="100"/>
        <c:noMultiLvlLbl val="0"/>
      </c:catAx>
      <c:valAx>
        <c:axId val="543330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43330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'2012年全井戸折れ線グラフ'!$CD$3:$CD$53</c:f>
              <c:numCache>
                <c:formatCode>General</c:formatCode>
                <c:ptCount val="51"/>
                <c:pt idx="0">
                  <c:v>18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19</c:v>
                </c:pt>
                <c:pt idx="8">
                  <c:v>22</c:v>
                </c:pt>
                <c:pt idx="9">
                  <c:v>25</c:v>
                </c:pt>
                <c:pt idx="10">
                  <c:v>15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20</c:v>
                </c:pt>
                <c:pt idx="16">
                  <c:v>12</c:v>
                </c:pt>
                <c:pt idx="17">
                  <c:v>18</c:v>
                </c:pt>
                <c:pt idx="18">
                  <c:v>15</c:v>
                </c:pt>
                <c:pt idx="19">
                  <c:v>15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13</c:v>
                </c:pt>
                <c:pt idx="27">
                  <c:v>13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12</c:v>
                </c:pt>
                <c:pt idx="32">
                  <c:v>15</c:v>
                </c:pt>
                <c:pt idx="33">
                  <c:v>18</c:v>
                </c:pt>
                <c:pt idx="34">
                  <c:v>15</c:v>
                </c:pt>
                <c:pt idx="35">
                  <c:v>12</c:v>
                </c:pt>
                <c:pt idx="36">
                  <c:v>10</c:v>
                </c:pt>
                <c:pt idx="37">
                  <c:v>10</c:v>
                </c:pt>
                <c:pt idx="38">
                  <c:v>30</c:v>
                </c:pt>
                <c:pt idx="39">
                  <c:v>40</c:v>
                </c:pt>
                <c:pt idx="40">
                  <c:v>60</c:v>
                </c:pt>
                <c:pt idx="41">
                  <c:v>80</c:v>
                </c:pt>
                <c:pt idx="42">
                  <c:v>80</c:v>
                </c:pt>
                <c:pt idx="43">
                  <c:v>15</c:v>
                </c:pt>
                <c:pt idx="44">
                  <c:v>12</c:v>
                </c:pt>
                <c:pt idx="45">
                  <c:v>20</c:v>
                </c:pt>
                <c:pt idx="46">
                  <c:v>20</c:v>
                </c:pt>
                <c:pt idx="47">
                  <c:v>15</c:v>
                </c:pt>
                <c:pt idx="48">
                  <c:v>12</c:v>
                </c:pt>
                <c:pt idx="49">
                  <c:v>15</c:v>
                </c:pt>
                <c:pt idx="50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'2012年全井戸折れ線グラフ'!$CE$3:$CE$53</c:f>
              <c:numCache>
                <c:formatCode>General</c:formatCode>
                <c:ptCount val="51"/>
                <c:pt idx="0">
                  <c:v>330</c:v>
                </c:pt>
                <c:pt idx="1">
                  <c:v>330</c:v>
                </c:pt>
                <c:pt idx="2">
                  <c:v>400</c:v>
                </c:pt>
                <c:pt idx="3">
                  <c:v>430</c:v>
                </c:pt>
                <c:pt idx="4">
                  <c:v>400</c:v>
                </c:pt>
                <c:pt idx="5">
                  <c:v>420</c:v>
                </c:pt>
                <c:pt idx="6">
                  <c:v>400</c:v>
                </c:pt>
                <c:pt idx="7">
                  <c:v>480</c:v>
                </c:pt>
                <c:pt idx="8">
                  <c:v>320</c:v>
                </c:pt>
                <c:pt idx="9">
                  <c:v>320</c:v>
                </c:pt>
                <c:pt idx="10">
                  <c:v>250</c:v>
                </c:pt>
                <c:pt idx="11">
                  <c:v>290</c:v>
                </c:pt>
                <c:pt idx="12">
                  <c:v>300</c:v>
                </c:pt>
                <c:pt idx="13">
                  <c:v>350</c:v>
                </c:pt>
                <c:pt idx="14">
                  <c:v>350</c:v>
                </c:pt>
                <c:pt idx="15">
                  <c:v>390</c:v>
                </c:pt>
                <c:pt idx="16">
                  <c:v>350</c:v>
                </c:pt>
                <c:pt idx="17">
                  <c:v>320</c:v>
                </c:pt>
                <c:pt idx="18">
                  <c:v>250</c:v>
                </c:pt>
                <c:pt idx="19">
                  <c:v>300</c:v>
                </c:pt>
                <c:pt idx="20">
                  <c:v>300</c:v>
                </c:pt>
                <c:pt idx="21">
                  <c:v>320</c:v>
                </c:pt>
                <c:pt idx="22">
                  <c:v>350</c:v>
                </c:pt>
                <c:pt idx="23">
                  <c:v>380</c:v>
                </c:pt>
                <c:pt idx="24">
                  <c:v>380</c:v>
                </c:pt>
                <c:pt idx="25">
                  <c:v>290</c:v>
                </c:pt>
                <c:pt idx="26">
                  <c:v>350</c:v>
                </c:pt>
                <c:pt idx="27">
                  <c:v>310</c:v>
                </c:pt>
                <c:pt idx="28">
                  <c:v>280</c:v>
                </c:pt>
                <c:pt idx="29">
                  <c:v>390</c:v>
                </c:pt>
                <c:pt idx="30">
                  <c:v>380</c:v>
                </c:pt>
                <c:pt idx="31">
                  <c:v>350</c:v>
                </c:pt>
                <c:pt idx="32">
                  <c:v>400</c:v>
                </c:pt>
                <c:pt idx="33">
                  <c:v>520</c:v>
                </c:pt>
                <c:pt idx="34">
                  <c:v>600</c:v>
                </c:pt>
                <c:pt idx="35">
                  <c:v>600</c:v>
                </c:pt>
                <c:pt idx="36">
                  <c:v>700</c:v>
                </c:pt>
                <c:pt idx="37">
                  <c:v>600</c:v>
                </c:pt>
                <c:pt idx="38">
                  <c:v>900</c:v>
                </c:pt>
                <c:pt idx="39">
                  <c:v>1200</c:v>
                </c:pt>
                <c:pt idx="40">
                  <c:v>1100</c:v>
                </c:pt>
                <c:pt idx="41">
                  <c:v>1500</c:v>
                </c:pt>
                <c:pt idx="42">
                  <c:v>1300</c:v>
                </c:pt>
                <c:pt idx="43">
                  <c:v>1000</c:v>
                </c:pt>
                <c:pt idx="44">
                  <c:v>300</c:v>
                </c:pt>
                <c:pt idx="45">
                  <c:v>290</c:v>
                </c:pt>
                <c:pt idx="46">
                  <c:v>300</c:v>
                </c:pt>
                <c:pt idx="47">
                  <c:v>400</c:v>
                </c:pt>
                <c:pt idx="48">
                  <c:v>400</c:v>
                </c:pt>
                <c:pt idx="49">
                  <c:v>400</c:v>
                </c:pt>
                <c:pt idx="50">
                  <c:v>350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'2012年全井戸折れ線グラフ'!$CF$3:$CF$53</c:f>
              <c:numCache>
                <c:formatCode>General</c:formatCode>
                <c:ptCount val="51"/>
                <c:pt idx="0">
                  <c:v>800</c:v>
                </c:pt>
                <c:pt idx="1">
                  <c:v>900</c:v>
                </c:pt>
                <c:pt idx="2">
                  <c:v>850</c:v>
                </c:pt>
                <c:pt idx="3">
                  <c:v>800</c:v>
                </c:pt>
                <c:pt idx="4">
                  <c:v>880</c:v>
                </c:pt>
                <c:pt idx="5">
                  <c:v>650</c:v>
                </c:pt>
                <c:pt idx="6">
                  <c:v>800</c:v>
                </c:pt>
                <c:pt idx="7">
                  <c:v>900</c:v>
                </c:pt>
                <c:pt idx="8">
                  <c:v>900</c:v>
                </c:pt>
                <c:pt idx="9">
                  <c:v>880</c:v>
                </c:pt>
                <c:pt idx="10">
                  <c:v>900</c:v>
                </c:pt>
                <c:pt idx="11">
                  <c:v>850</c:v>
                </c:pt>
                <c:pt idx="12">
                  <c:v>890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750</c:v>
                </c:pt>
                <c:pt idx="17">
                  <c:v>780</c:v>
                </c:pt>
                <c:pt idx="18">
                  <c:v>800</c:v>
                </c:pt>
                <c:pt idx="19">
                  <c:v>820</c:v>
                </c:pt>
                <c:pt idx="20">
                  <c:v>850</c:v>
                </c:pt>
                <c:pt idx="21">
                  <c:v>900</c:v>
                </c:pt>
                <c:pt idx="22">
                  <c:v>800</c:v>
                </c:pt>
                <c:pt idx="23">
                  <c:v>650</c:v>
                </c:pt>
                <c:pt idx="24">
                  <c:v>800</c:v>
                </c:pt>
                <c:pt idx="25">
                  <c:v>810</c:v>
                </c:pt>
                <c:pt idx="26">
                  <c:v>810</c:v>
                </c:pt>
                <c:pt idx="27">
                  <c:v>850</c:v>
                </c:pt>
                <c:pt idx="28">
                  <c:v>810</c:v>
                </c:pt>
                <c:pt idx="29">
                  <c:v>850</c:v>
                </c:pt>
                <c:pt idx="30">
                  <c:v>900</c:v>
                </c:pt>
                <c:pt idx="31">
                  <c:v>800</c:v>
                </c:pt>
                <c:pt idx="32">
                  <c:v>850</c:v>
                </c:pt>
                <c:pt idx="33">
                  <c:v>800</c:v>
                </c:pt>
                <c:pt idx="34">
                  <c:v>900</c:v>
                </c:pt>
                <c:pt idx="35">
                  <c:v>850</c:v>
                </c:pt>
                <c:pt idx="36">
                  <c:v>900</c:v>
                </c:pt>
                <c:pt idx="37">
                  <c:v>850</c:v>
                </c:pt>
                <c:pt idx="38">
                  <c:v>950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800</c:v>
                </c:pt>
                <c:pt idx="43">
                  <c:v>400</c:v>
                </c:pt>
                <c:pt idx="44">
                  <c:v>1000</c:v>
                </c:pt>
                <c:pt idx="45">
                  <c:v>950</c:v>
                </c:pt>
                <c:pt idx="46">
                  <c:v>1000</c:v>
                </c:pt>
                <c:pt idx="47">
                  <c:v>900</c:v>
                </c:pt>
                <c:pt idx="48">
                  <c:v>900</c:v>
                </c:pt>
                <c:pt idx="49">
                  <c:v>1000</c:v>
                </c:pt>
                <c:pt idx="50">
                  <c:v>1000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'2012年全井戸折れ線グラフ'!$CG$2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'2012年全井戸折れ線グラフ'!$CG$3:$CG$53</c:f>
              <c:numCache>
                <c:formatCode>General</c:formatCode>
                <c:ptCount val="51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10</c:v>
                </c:pt>
                <c:pt idx="7">
                  <c:v>13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20</c:v>
                </c:pt>
                <c:pt idx="12">
                  <c:v>15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15</c:v>
                </c:pt>
                <c:pt idx="18">
                  <c:v>20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8</c:v>
                </c:pt>
                <c:pt idx="26">
                  <c:v>10</c:v>
                </c:pt>
                <c:pt idx="27">
                  <c:v>11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12</c:v>
                </c:pt>
                <c:pt idx="34">
                  <c:v>15</c:v>
                </c:pt>
                <c:pt idx="35">
                  <c:v>10</c:v>
                </c:pt>
                <c:pt idx="36">
                  <c:v>10</c:v>
                </c:pt>
                <c:pt idx="37">
                  <c:v>12</c:v>
                </c:pt>
                <c:pt idx="38">
                  <c:v>12</c:v>
                </c:pt>
                <c:pt idx="39">
                  <c:v>10</c:v>
                </c:pt>
                <c:pt idx="40">
                  <c:v>9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10</c:v>
                </c:pt>
                <c:pt idx="45">
                  <c:v>8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333080"/>
        <c:axId val="543333472"/>
      </c:lineChart>
      <c:catAx>
        <c:axId val="543333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3333472"/>
        <c:crosses val="autoZero"/>
        <c:auto val="1"/>
        <c:lblAlgn val="ctr"/>
        <c:lblOffset val="100"/>
        <c:noMultiLvlLbl val="0"/>
      </c:catAx>
      <c:valAx>
        <c:axId val="543333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43333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'2012年全井戸折れ線グラフ'!$CH$3:$CH$53</c:f>
              <c:numCache>
                <c:formatCode>General</c:formatCode>
                <c:ptCount val="51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900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880</c:v>
                </c:pt>
                <c:pt idx="12">
                  <c:v>820</c:v>
                </c:pt>
                <c:pt idx="13">
                  <c:v>850</c:v>
                </c:pt>
                <c:pt idx="14">
                  <c:v>850</c:v>
                </c:pt>
                <c:pt idx="15">
                  <c:v>820</c:v>
                </c:pt>
                <c:pt idx="16">
                  <c:v>850</c:v>
                </c:pt>
                <c:pt idx="17">
                  <c:v>850</c:v>
                </c:pt>
                <c:pt idx="18">
                  <c:v>900</c:v>
                </c:pt>
                <c:pt idx="19">
                  <c:v>900</c:v>
                </c:pt>
                <c:pt idx="20">
                  <c:v>900</c:v>
                </c:pt>
                <c:pt idx="21">
                  <c:v>900</c:v>
                </c:pt>
                <c:pt idx="22">
                  <c:v>800</c:v>
                </c:pt>
                <c:pt idx="23">
                  <c:v>810</c:v>
                </c:pt>
                <c:pt idx="24">
                  <c:v>800</c:v>
                </c:pt>
                <c:pt idx="25">
                  <c:v>810</c:v>
                </c:pt>
                <c:pt idx="26">
                  <c:v>810</c:v>
                </c:pt>
                <c:pt idx="27">
                  <c:v>780</c:v>
                </c:pt>
                <c:pt idx="28">
                  <c:v>750</c:v>
                </c:pt>
                <c:pt idx="29">
                  <c:v>800</c:v>
                </c:pt>
                <c:pt idx="30">
                  <c:v>800</c:v>
                </c:pt>
                <c:pt idx="31">
                  <c:v>900</c:v>
                </c:pt>
                <c:pt idx="32">
                  <c:v>850</c:v>
                </c:pt>
                <c:pt idx="33">
                  <c:v>900</c:v>
                </c:pt>
                <c:pt idx="34">
                  <c:v>900</c:v>
                </c:pt>
                <c:pt idx="35">
                  <c:v>800</c:v>
                </c:pt>
                <c:pt idx="36">
                  <c:v>800</c:v>
                </c:pt>
                <c:pt idx="37">
                  <c:v>780</c:v>
                </c:pt>
                <c:pt idx="38">
                  <c:v>750</c:v>
                </c:pt>
                <c:pt idx="39">
                  <c:v>750</c:v>
                </c:pt>
                <c:pt idx="40">
                  <c:v>750</c:v>
                </c:pt>
                <c:pt idx="41">
                  <c:v>700</c:v>
                </c:pt>
                <c:pt idx="42">
                  <c:v>750</c:v>
                </c:pt>
                <c:pt idx="43">
                  <c:v>700</c:v>
                </c:pt>
                <c:pt idx="44">
                  <c:v>650</c:v>
                </c:pt>
                <c:pt idx="45">
                  <c:v>780</c:v>
                </c:pt>
                <c:pt idx="46">
                  <c:v>700</c:v>
                </c:pt>
                <c:pt idx="47">
                  <c:v>680</c:v>
                </c:pt>
                <c:pt idx="48">
                  <c:v>700</c:v>
                </c:pt>
                <c:pt idx="49">
                  <c:v>700</c:v>
                </c:pt>
                <c:pt idx="50">
                  <c:v>750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'2012年全井戸折れ線グラフ'!$CI$2</c:f>
              <c:strCache>
                <c:ptCount val="1"/>
                <c:pt idx="0">
                  <c:v>U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'2012年全井戸折れ線グラフ'!$CI$3:$CI$53</c:f>
              <c:numCache>
                <c:formatCode>General</c:formatCode>
                <c:ptCount val="51"/>
                <c:pt idx="0">
                  <c:v>110</c:v>
                </c:pt>
                <c:pt idx="1">
                  <c:v>140</c:v>
                </c:pt>
                <c:pt idx="2">
                  <c:v>145</c:v>
                </c:pt>
                <c:pt idx="3">
                  <c:v>150</c:v>
                </c:pt>
                <c:pt idx="4">
                  <c:v>140</c:v>
                </c:pt>
                <c:pt idx="5">
                  <c:v>150</c:v>
                </c:pt>
                <c:pt idx="6">
                  <c:v>140</c:v>
                </c:pt>
                <c:pt idx="7">
                  <c:v>145</c:v>
                </c:pt>
                <c:pt idx="8">
                  <c:v>140</c:v>
                </c:pt>
                <c:pt idx="9">
                  <c:v>150</c:v>
                </c:pt>
                <c:pt idx="10">
                  <c:v>140</c:v>
                </c:pt>
                <c:pt idx="11">
                  <c:v>130</c:v>
                </c:pt>
                <c:pt idx="12">
                  <c:v>140</c:v>
                </c:pt>
                <c:pt idx="13">
                  <c:v>110</c:v>
                </c:pt>
                <c:pt idx="14">
                  <c:v>110</c:v>
                </c:pt>
                <c:pt idx="15">
                  <c:v>140</c:v>
                </c:pt>
                <c:pt idx="16">
                  <c:v>150</c:v>
                </c:pt>
                <c:pt idx="17">
                  <c:v>120</c:v>
                </c:pt>
                <c:pt idx="18">
                  <c:v>140</c:v>
                </c:pt>
                <c:pt idx="19">
                  <c:v>140</c:v>
                </c:pt>
                <c:pt idx="20">
                  <c:v>130</c:v>
                </c:pt>
                <c:pt idx="21">
                  <c:v>130</c:v>
                </c:pt>
                <c:pt idx="22">
                  <c:v>130</c:v>
                </c:pt>
                <c:pt idx="23">
                  <c:v>135</c:v>
                </c:pt>
                <c:pt idx="24">
                  <c:v>130</c:v>
                </c:pt>
                <c:pt idx="25">
                  <c:v>140</c:v>
                </c:pt>
                <c:pt idx="26">
                  <c:v>140</c:v>
                </c:pt>
                <c:pt idx="27">
                  <c:v>140</c:v>
                </c:pt>
                <c:pt idx="28">
                  <c:v>150</c:v>
                </c:pt>
                <c:pt idx="29">
                  <c:v>130</c:v>
                </c:pt>
                <c:pt idx="30">
                  <c:v>150</c:v>
                </c:pt>
                <c:pt idx="31">
                  <c:v>140</c:v>
                </c:pt>
                <c:pt idx="32">
                  <c:v>130</c:v>
                </c:pt>
                <c:pt idx="33">
                  <c:v>130</c:v>
                </c:pt>
                <c:pt idx="34">
                  <c:v>105</c:v>
                </c:pt>
                <c:pt idx="35">
                  <c:v>120</c:v>
                </c:pt>
                <c:pt idx="36">
                  <c:v>125</c:v>
                </c:pt>
                <c:pt idx="37">
                  <c:v>130</c:v>
                </c:pt>
                <c:pt idx="38">
                  <c:v>130</c:v>
                </c:pt>
                <c:pt idx="39">
                  <c:v>105</c:v>
                </c:pt>
                <c:pt idx="40">
                  <c:v>110</c:v>
                </c:pt>
                <c:pt idx="41">
                  <c:v>110</c:v>
                </c:pt>
                <c:pt idx="42">
                  <c:v>130</c:v>
                </c:pt>
                <c:pt idx="43">
                  <c:v>120</c:v>
                </c:pt>
                <c:pt idx="44">
                  <c:v>120</c:v>
                </c:pt>
                <c:pt idx="45">
                  <c:v>110</c:v>
                </c:pt>
                <c:pt idx="46">
                  <c:v>120</c:v>
                </c:pt>
                <c:pt idx="47">
                  <c:v>120</c:v>
                </c:pt>
                <c:pt idx="48">
                  <c:v>130</c:v>
                </c:pt>
                <c:pt idx="49">
                  <c:v>150</c:v>
                </c:pt>
                <c:pt idx="50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334256"/>
        <c:axId val="543331904"/>
      </c:lineChart>
      <c:catAx>
        <c:axId val="543334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3331904"/>
        <c:crosses val="autoZero"/>
        <c:auto val="1"/>
        <c:lblAlgn val="ctr"/>
        <c:lblOffset val="100"/>
        <c:noMultiLvlLbl val="0"/>
      </c:catAx>
      <c:valAx>
        <c:axId val="543331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43334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'2012年全井戸折れ線グラフ'!$CJ$3:$CJ$53</c:f>
              <c:numCache>
                <c:formatCode>General</c:formatCode>
                <c:ptCount val="51"/>
                <c:pt idx="0">
                  <c:v>18</c:v>
                </c:pt>
                <c:pt idx="1">
                  <c:v>18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15</c:v>
                </c:pt>
                <c:pt idx="6">
                  <c:v>20</c:v>
                </c:pt>
                <c:pt idx="7">
                  <c:v>18</c:v>
                </c:pt>
                <c:pt idx="8">
                  <c:v>15</c:v>
                </c:pt>
                <c:pt idx="9">
                  <c:v>15</c:v>
                </c:pt>
                <c:pt idx="10">
                  <c:v>10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8</c:v>
                </c:pt>
                <c:pt idx="16">
                  <c:v>8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12</c:v>
                </c:pt>
                <c:pt idx="22">
                  <c:v>15</c:v>
                </c:pt>
                <c:pt idx="23">
                  <c:v>20</c:v>
                </c:pt>
                <c:pt idx="24">
                  <c:v>12</c:v>
                </c:pt>
                <c:pt idx="25">
                  <c:v>8</c:v>
                </c:pt>
                <c:pt idx="26">
                  <c:v>8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18</c:v>
                </c:pt>
                <c:pt idx="33">
                  <c:v>28</c:v>
                </c:pt>
                <c:pt idx="34">
                  <c:v>10</c:v>
                </c:pt>
                <c:pt idx="35">
                  <c:v>12</c:v>
                </c:pt>
                <c:pt idx="36">
                  <c:v>10</c:v>
                </c:pt>
                <c:pt idx="37">
                  <c:v>12</c:v>
                </c:pt>
                <c:pt idx="38">
                  <c:v>18</c:v>
                </c:pt>
                <c:pt idx="39">
                  <c:v>18</c:v>
                </c:pt>
                <c:pt idx="40">
                  <c:v>20</c:v>
                </c:pt>
                <c:pt idx="41">
                  <c:v>15</c:v>
                </c:pt>
                <c:pt idx="42">
                  <c:v>12</c:v>
                </c:pt>
                <c:pt idx="43">
                  <c:v>15</c:v>
                </c:pt>
                <c:pt idx="44">
                  <c:v>18</c:v>
                </c:pt>
                <c:pt idx="45">
                  <c:v>18</c:v>
                </c:pt>
                <c:pt idx="46">
                  <c:v>20</c:v>
                </c:pt>
                <c:pt idx="47">
                  <c:v>20</c:v>
                </c:pt>
                <c:pt idx="48">
                  <c:v>15</c:v>
                </c:pt>
                <c:pt idx="49">
                  <c:v>15</c:v>
                </c:pt>
                <c:pt idx="50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'2012年全井戸折れ線グラフ'!$CK$3:$CK$53</c:f>
              <c:numCache>
                <c:formatCode>General</c:formatCode>
                <c:ptCount val="51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45</c:v>
                </c:pt>
                <c:pt idx="6">
                  <c:v>59</c:v>
                </c:pt>
                <c:pt idx="7">
                  <c:v>42</c:v>
                </c:pt>
                <c:pt idx="8">
                  <c:v>40</c:v>
                </c:pt>
                <c:pt idx="9">
                  <c:v>40</c:v>
                </c:pt>
                <c:pt idx="10">
                  <c:v>38</c:v>
                </c:pt>
                <c:pt idx="11">
                  <c:v>62</c:v>
                </c:pt>
                <c:pt idx="12">
                  <c:v>62</c:v>
                </c:pt>
                <c:pt idx="13">
                  <c:v>30</c:v>
                </c:pt>
                <c:pt idx="14">
                  <c:v>25</c:v>
                </c:pt>
                <c:pt idx="15">
                  <c:v>45</c:v>
                </c:pt>
                <c:pt idx="16">
                  <c:v>30</c:v>
                </c:pt>
                <c:pt idx="17">
                  <c:v>20</c:v>
                </c:pt>
                <c:pt idx="18">
                  <c:v>20</c:v>
                </c:pt>
                <c:pt idx="19">
                  <c:v>35</c:v>
                </c:pt>
                <c:pt idx="20">
                  <c:v>40</c:v>
                </c:pt>
                <c:pt idx="21">
                  <c:v>30</c:v>
                </c:pt>
                <c:pt idx="22">
                  <c:v>25</c:v>
                </c:pt>
                <c:pt idx="23">
                  <c:v>38</c:v>
                </c:pt>
                <c:pt idx="24">
                  <c:v>40</c:v>
                </c:pt>
                <c:pt idx="25">
                  <c:v>30</c:v>
                </c:pt>
                <c:pt idx="26">
                  <c:v>35</c:v>
                </c:pt>
                <c:pt idx="27">
                  <c:v>30</c:v>
                </c:pt>
                <c:pt idx="28">
                  <c:v>30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60</c:v>
                </c:pt>
                <c:pt idx="34">
                  <c:v>38</c:v>
                </c:pt>
                <c:pt idx="35">
                  <c:v>40</c:v>
                </c:pt>
                <c:pt idx="36">
                  <c:v>38</c:v>
                </c:pt>
                <c:pt idx="37">
                  <c:v>35</c:v>
                </c:pt>
                <c:pt idx="38">
                  <c:v>50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22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40</c:v>
                </c:pt>
                <c:pt idx="50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333864"/>
        <c:axId val="543332296"/>
      </c:lineChart>
      <c:catAx>
        <c:axId val="543333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3332296"/>
        <c:crosses val="autoZero"/>
        <c:auto val="1"/>
        <c:lblAlgn val="ctr"/>
        <c:lblOffset val="100"/>
        <c:noMultiLvlLbl val="0"/>
      </c:catAx>
      <c:valAx>
        <c:axId val="543332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339371330862358E-2"/>
              <c:y val="0.1936906398159158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543333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'2012年全井戸折れ線グラフ'!$CL$3:$CL$53</c:f>
              <c:numCache>
                <c:formatCode>General</c:formatCode>
                <c:ptCount val="51"/>
                <c:pt idx="0">
                  <c:v>800</c:v>
                </c:pt>
                <c:pt idx="1">
                  <c:v>780</c:v>
                </c:pt>
                <c:pt idx="2">
                  <c:v>780</c:v>
                </c:pt>
                <c:pt idx="3">
                  <c:v>750</c:v>
                </c:pt>
                <c:pt idx="4">
                  <c:v>800</c:v>
                </c:pt>
                <c:pt idx="5">
                  <c:v>790</c:v>
                </c:pt>
                <c:pt idx="6">
                  <c:v>790</c:v>
                </c:pt>
                <c:pt idx="7">
                  <c:v>790</c:v>
                </c:pt>
                <c:pt idx="8">
                  <c:v>780</c:v>
                </c:pt>
                <c:pt idx="9">
                  <c:v>750</c:v>
                </c:pt>
                <c:pt idx="10">
                  <c:v>300</c:v>
                </c:pt>
                <c:pt idx="11">
                  <c:v>480</c:v>
                </c:pt>
                <c:pt idx="12">
                  <c:v>400</c:v>
                </c:pt>
                <c:pt idx="13">
                  <c:v>500</c:v>
                </c:pt>
                <c:pt idx="14">
                  <c:v>550</c:v>
                </c:pt>
                <c:pt idx="15">
                  <c:v>470</c:v>
                </c:pt>
                <c:pt idx="16">
                  <c:v>450</c:v>
                </c:pt>
                <c:pt idx="17">
                  <c:v>400</c:v>
                </c:pt>
                <c:pt idx="18">
                  <c:v>500</c:v>
                </c:pt>
                <c:pt idx="19">
                  <c:v>400</c:v>
                </c:pt>
                <c:pt idx="20">
                  <c:v>400</c:v>
                </c:pt>
                <c:pt idx="21">
                  <c:v>480</c:v>
                </c:pt>
                <c:pt idx="22">
                  <c:v>480</c:v>
                </c:pt>
                <c:pt idx="23">
                  <c:v>600</c:v>
                </c:pt>
                <c:pt idx="24">
                  <c:v>550</c:v>
                </c:pt>
                <c:pt idx="25">
                  <c:v>500</c:v>
                </c:pt>
                <c:pt idx="26">
                  <c:v>550</c:v>
                </c:pt>
                <c:pt idx="27">
                  <c:v>580</c:v>
                </c:pt>
                <c:pt idx="28">
                  <c:v>600</c:v>
                </c:pt>
                <c:pt idx="29">
                  <c:v>550</c:v>
                </c:pt>
                <c:pt idx="30">
                  <c:v>550</c:v>
                </c:pt>
                <c:pt idx="31">
                  <c:v>500</c:v>
                </c:pt>
                <c:pt idx="32">
                  <c:v>700</c:v>
                </c:pt>
                <c:pt idx="33">
                  <c:v>700</c:v>
                </c:pt>
                <c:pt idx="34">
                  <c:v>750</c:v>
                </c:pt>
                <c:pt idx="35">
                  <c:v>750</c:v>
                </c:pt>
                <c:pt idx="36">
                  <c:v>700</c:v>
                </c:pt>
                <c:pt idx="37">
                  <c:v>650</c:v>
                </c:pt>
                <c:pt idx="38">
                  <c:v>700</c:v>
                </c:pt>
                <c:pt idx="39">
                  <c:v>750</c:v>
                </c:pt>
                <c:pt idx="40">
                  <c:v>750</c:v>
                </c:pt>
                <c:pt idx="41">
                  <c:v>800</c:v>
                </c:pt>
                <c:pt idx="42">
                  <c:v>800</c:v>
                </c:pt>
                <c:pt idx="43">
                  <c:v>800</c:v>
                </c:pt>
                <c:pt idx="44">
                  <c:v>700</c:v>
                </c:pt>
                <c:pt idx="45">
                  <c:v>900</c:v>
                </c:pt>
                <c:pt idx="46">
                  <c:v>800</c:v>
                </c:pt>
                <c:pt idx="47">
                  <c:v>800</c:v>
                </c:pt>
                <c:pt idx="48">
                  <c:v>900</c:v>
                </c:pt>
                <c:pt idx="49">
                  <c:v>800</c:v>
                </c:pt>
                <c:pt idx="50">
                  <c:v>820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'2012年全井戸折れ線グラフ'!$CM$3:$CM$53</c:f>
              <c:numCache>
                <c:formatCode>General</c:formatCode>
                <c:ptCount val="51"/>
                <c:pt idx="0">
                  <c:v>150</c:v>
                </c:pt>
                <c:pt idx="1">
                  <c:v>280</c:v>
                </c:pt>
                <c:pt idx="2">
                  <c:v>220</c:v>
                </c:pt>
                <c:pt idx="3">
                  <c:v>300</c:v>
                </c:pt>
                <c:pt idx="4">
                  <c:v>350</c:v>
                </c:pt>
                <c:pt idx="5">
                  <c:v>370</c:v>
                </c:pt>
                <c:pt idx="6">
                  <c:v>300</c:v>
                </c:pt>
                <c:pt idx="7">
                  <c:v>330</c:v>
                </c:pt>
                <c:pt idx="8">
                  <c:v>350</c:v>
                </c:pt>
                <c:pt idx="9">
                  <c:v>300</c:v>
                </c:pt>
                <c:pt idx="10">
                  <c:v>250</c:v>
                </c:pt>
                <c:pt idx="11">
                  <c:v>210</c:v>
                </c:pt>
                <c:pt idx="12">
                  <c:v>210</c:v>
                </c:pt>
                <c:pt idx="13">
                  <c:v>160</c:v>
                </c:pt>
                <c:pt idx="14">
                  <c:v>150</c:v>
                </c:pt>
                <c:pt idx="15">
                  <c:v>190</c:v>
                </c:pt>
                <c:pt idx="16">
                  <c:v>175</c:v>
                </c:pt>
                <c:pt idx="17">
                  <c:v>170</c:v>
                </c:pt>
                <c:pt idx="18">
                  <c:v>150</c:v>
                </c:pt>
                <c:pt idx="19">
                  <c:v>195</c:v>
                </c:pt>
                <c:pt idx="20">
                  <c:v>160</c:v>
                </c:pt>
                <c:pt idx="21">
                  <c:v>150</c:v>
                </c:pt>
                <c:pt idx="22">
                  <c:v>150</c:v>
                </c:pt>
                <c:pt idx="23">
                  <c:v>190</c:v>
                </c:pt>
                <c:pt idx="24">
                  <c:v>150</c:v>
                </c:pt>
                <c:pt idx="25">
                  <c:v>160</c:v>
                </c:pt>
                <c:pt idx="26">
                  <c:v>160</c:v>
                </c:pt>
                <c:pt idx="27">
                  <c:v>130</c:v>
                </c:pt>
                <c:pt idx="28">
                  <c:v>130</c:v>
                </c:pt>
                <c:pt idx="29">
                  <c:v>300</c:v>
                </c:pt>
                <c:pt idx="30">
                  <c:v>280</c:v>
                </c:pt>
                <c:pt idx="31">
                  <c:v>280</c:v>
                </c:pt>
                <c:pt idx="32">
                  <c:v>450</c:v>
                </c:pt>
                <c:pt idx="33">
                  <c:v>520</c:v>
                </c:pt>
                <c:pt idx="34">
                  <c:v>400</c:v>
                </c:pt>
                <c:pt idx="35">
                  <c:v>450</c:v>
                </c:pt>
                <c:pt idx="36">
                  <c:v>400</c:v>
                </c:pt>
                <c:pt idx="37">
                  <c:v>400</c:v>
                </c:pt>
                <c:pt idx="38">
                  <c:v>550</c:v>
                </c:pt>
                <c:pt idx="39">
                  <c:v>530</c:v>
                </c:pt>
                <c:pt idx="40">
                  <c:v>500</c:v>
                </c:pt>
                <c:pt idx="41">
                  <c:v>600</c:v>
                </c:pt>
                <c:pt idx="42">
                  <c:v>500</c:v>
                </c:pt>
                <c:pt idx="43">
                  <c:v>300</c:v>
                </c:pt>
                <c:pt idx="44">
                  <c:v>250</c:v>
                </c:pt>
                <c:pt idx="45">
                  <c:v>800</c:v>
                </c:pt>
                <c:pt idx="46">
                  <c:v>800</c:v>
                </c:pt>
                <c:pt idx="47">
                  <c:v>700</c:v>
                </c:pt>
                <c:pt idx="48">
                  <c:v>750</c:v>
                </c:pt>
                <c:pt idx="49">
                  <c:v>800</c:v>
                </c:pt>
                <c:pt idx="50">
                  <c:v>600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'2012年全井戸折れ線グラフ'!$CN$3:$CN$53</c:f>
              <c:numCache>
                <c:formatCode>General</c:formatCode>
                <c:ptCount val="51"/>
                <c:pt idx="0">
                  <c:v>70</c:v>
                </c:pt>
                <c:pt idx="1">
                  <c:v>80</c:v>
                </c:pt>
                <c:pt idx="2">
                  <c:v>65</c:v>
                </c:pt>
                <c:pt idx="3">
                  <c:v>75</c:v>
                </c:pt>
                <c:pt idx="4">
                  <c:v>80</c:v>
                </c:pt>
                <c:pt idx="5">
                  <c:v>50</c:v>
                </c:pt>
                <c:pt idx="6">
                  <c:v>90</c:v>
                </c:pt>
                <c:pt idx="7">
                  <c:v>75</c:v>
                </c:pt>
                <c:pt idx="8">
                  <c:v>65</c:v>
                </c:pt>
                <c:pt idx="9">
                  <c:v>60</c:v>
                </c:pt>
                <c:pt idx="10">
                  <c:v>82</c:v>
                </c:pt>
                <c:pt idx="11">
                  <c:v>75</c:v>
                </c:pt>
                <c:pt idx="12">
                  <c:v>70</c:v>
                </c:pt>
                <c:pt idx="13">
                  <c:v>70</c:v>
                </c:pt>
                <c:pt idx="14">
                  <c:v>80</c:v>
                </c:pt>
                <c:pt idx="15">
                  <c:v>80</c:v>
                </c:pt>
                <c:pt idx="16">
                  <c:v>90</c:v>
                </c:pt>
                <c:pt idx="17">
                  <c:v>70</c:v>
                </c:pt>
                <c:pt idx="18">
                  <c:v>70</c:v>
                </c:pt>
                <c:pt idx="19">
                  <c:v>85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70</c:v>
                </c:pt>
                <c:pt idx="24">
                  <c:v>65</c:v>
                </c:pt>
                <c:pt idx="25">
                  <c:v>85</c:v>
                </c:pt>
                <c:pt idx="26">
                  <c:v>85</c:v>
                </c:pt>
                <c:pt idx="27">
                  <c:v>40</c:v>
                </c:pt>
                <c:pt idx="28">
                  <c:v>40</c:v>
                </c:pt>
                <c:pt idx="29">
                  <c:v>25</c:v>
                </c:pt>
                <c:pt idx="30">
                  <c:v>30</c:v>
                </c:pt>
                <c:pt idx="31">
                  <c:v>30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12</c:v>
                </c:pt>
                <c:pt idx="37">
                  <c:v>12</c:v>
                </c:pt>
                <c:pt idx="38">
                  <c:v>10</c:v>
                </c:pt>
                <c:pt idx="39">
                  <c:v>15</c:v>
                </c:pt>
                <c:pt idx="40">
                  <c:v>10</c:v>
                </c:pt>
                <c:pt idx="41">
                  <c:v>12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15</c:v>
                </c:pt>
                <c:pt idx="49">
                  <c:v>10</c:v>
                </c:pt>
                <c:pt idx="50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380224"/>
        <c:axId val="471379048"/>
      </c:lineChart>
      <c:catAx>
        <c:axId val="471380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71379048"/>
        <c:crosses val="autoZero"/>
        <c:auto val="1"/>
        <c:lblAlgn val="ctr"/>
        <c:lblOffset val="100"/>
        <c:noMultiLvlLbl val="0"/>
      </c:catAx>
      <c:valAx>
        <c:axId val="471379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71380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'2012年全井戸折れ線グラフ'!$CO$3:$CO$53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'2012年全井戸折れ線グラフ'!$CP$3:$CP$53</c:f>
              <c:numCache>
                <c:formatCode>General</c:formatCode>
                <c:ptCount val="51"/>
                <c:pt idx="0">
                  <c:v>75</c:v>
                </c:pt>
                <c:pt idx="1">
                  <c:v>80</c:v>
                </c:pt>
                <c:pt idx="2">
                  <c:v>65</c:v>
                </c:pt>
                <c:pt idx="3">
                  <c:v>70</c:v>
                </c:pt>
                <c:pt idx="4">
                  <c:v>170</c:v>
                </c:pt>
                <c:pt idx="5">
                  <c:v>55</c:v>
                </c:pt>
                <c:pt idx="6">
                  <c:v>65</c:v>
                </c:pt>
                <c:pt idx="7">
                  <c:v>150</c:v>
                </c:pt>
                <c:pt idx="8">
                  <c:v>70</c:v>
                </c:pt>
                <c:pt idx="9">
                  <c:v>80</c:v>
                </c:pt>
                <c:pt idx="10">
                  <c:v>100</c:v>
                </c:pt>
                <c:pt idx="11">
                  <c:v>120</c:v>
                </c:pt>
                <c:pt idx="12">
                  <c:v>125</c:v>
                </c:pt>
                <c:pt idx="13">
                  <c:v>100</c:v>
                </c:pt>
                <c:pt idx="14">
                  <c:v>150</c:v>
                </c:pt>
                <c:pt idx="15">
                  <c:v>65</c:v>
                </c:pt>
                <c:pt idx="16">
                  <c:v>90</c:v>
                </c:pt>
                <c:pt idx="17">
                  <c:v>80</c:v>
                </c:pt>
                <c:pt idx="18">
                  <c:v>90</c:v>
                </c:pt>
                <c:pt idx="19">
                  <c:v>300</c:v>
                </c:pt>
                <c:pt idx="20">
                  <c:v>250</c:v>
                </c:pt>
                <c:pt idx="21">
                  <c:v>220</c:v>
                </c:pt>
                <c:pt idx="22">
                  <c:v>250</c:v>
                </c:pt>
                <c:pt idx="23">
                  <c:v>100</c:v>
                </c:pt>
                <c:pt idx="24">
                  <c:v>100</c:v>
                </c:pt>
                <c:pt idx="25">
                  <c:v>70</c:v>
                </c:pt>
                <c:pt idx="26">
                  <c:v>68</c:v>
                </c:pt>
                <c:pt idx="27">
                  <c:v>95</c:v>
                </c:pt>
                <c:pt idx="28">
                  <c:v>100</c:v>
                </c:pt>
                <c:pt idx="29">
                  <c:v>70</c:v>
                </c:pt>
                <c:pt idx="30">
                  <c:v>60</c:v>
                </c:pt>
                <c:pt idx="31">
                  <c:v>60</c:v>
                </c:pt>
                <c:pt idx="32">
                  <c:v>70</c:v>
                </c:pt>
                <c:pt idx="33">
                  <c:v>95</c:v>
                </c:pt>
                <c:pt idx="34">
                  <c:v>100</c:v>
                </c:pt>
                <c:pt idx="35">
                  <c:v>90</c:v>
                </c:pt>
                <c:pt idx="36">
                  <c:v>100</c:v>
                </c:pt>
                <c:pt idx="37">
                  <c:v>100</c:v>
                </c:pt>
                <c:pt idx="38">
                  <c:v>140</c:v>
                </c:pt>
                <c:pt idx="39">
                  <c:v>220</c:v>
                </c:pt>
                <c:pt idx="40">
                  <c:v>200</c:v>
                </c:pt>
                <c:pt idx="41">
                  <c:v>130</c:v>
                </c:pt>
                <c:pt idx="42">
                  <c:v>150</c:v>
                </c:pt>
                <c:pt idx="43">
                  <c:v>290</c:v>
                </c:pt>
                <c:pt idx="44">
                  <c:v>150</c:v>
                </c:pt>
                <c:pt idx="45">
                  <c:v>380</c:v>
                </c:pt>
                <c:pt idx="46">
                  <c:v>400</c:v>
                </c:pt>
                <c:pt idx="47">
                  <c:v>400</c:v>
                </c:pt>
                <c:pt idx="48">
                  <c:v>500</c:v>
                </c:pt>
                <c:pt idx="49">
                  <c:v>450</c:v>
                </c:pt>
                <c:pt idx="50">
                  <c:v>170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'2012年全井戸折れ線グラフ'!$CQ$3:$CQ$53</c:f>
              <c:numCache>
                <c:formatCode>General</c:formatCode>
                <c:ptCount val="51"/>
                <c:pt idx="0">
                  <c:v>5000</c:v>
                </c:pt>
                <c:pt idx="1">
                  <c:v>6000</c:v>
                </c:pt>
                <c:pt idx="2">
                  <c:v>6000</c:v>
                </c:pt>
                <c:pt idx="3">
                  <c:v>5700</c:v>
                </c:pt>
                <c:pt idx="4">
                  <c:v>5100</c:v>
                </c:pt>
                <c:pt idx="5">
                  <c:v>4800</c:v>
                </c:pt>
                <c:pt idx="6">
                  <c:v>5500</c:v>
                </c:pt>
                <c:pt idx="7">
                  <c:v>5400</c:v>
                </c:pt>
                <c:pt idx="8">
                  <c:v>3500</c:v>
                </c:pt>
                <c:pt idx="9">
                  <c:v>5000</c:v>
                </c:pt>
                <c:pt idx="10">
                  <c:v>6000</c:v>
                </c:pt>
                <c:pt idx="11">
                  <c:v>5000</c:v>
                </c:pt>
                <c:pt idx="12">
                  <c:v>5000</c:v>
                </c:pt>
                <c:pt idx="13">
                  <c:v>2500</c:v>
                </c:pt>
                <c:pt idx="14">
                  <c:v>3000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5500</c:v>
                </c:pt>
                <c:pt idx="19">
                  <c:v>6000</c:v>
                </c:pt>
                <c:pt idx="20">
                  <c:v>5500</c:v>
                </c:pt>
                <c:pt idx="21">
                  <c:v>5500</c:v>
                </c:pt>
                <c:pt idx="22">
                  <c:v>6000</c:v>
                </c:pt>
                <c:pt idx="23">
                  <c:v>5800</c:v>
                </c:pt>
                <c:pt idx="24">
                  <c:v>5500</c:v>
                </c:pt>
                <c:pt idx="25">
                  <c:v>5200</c:v>
                </c:pt>
                <c:pt idx="26">
                  <c:v>6000</c:v>
                </c:pt>
                <c:pt idx="27">
                  <c:v>5500</c:v>
                </c:pt>
                <c:pt idx="28">
                  <c:v>5000</c:v>
                </c:pt>
                <c:pt idx="29">
                  <c:v>4800</c:v>
                </c:pt>
                <c:pt idx="30">
                  <c:v>4500</c:v>
                </c:pt>
                <c:pt idx="31">
                  <c:v>5000</c:v>
                </c:pt>
                <c:pt idx="32">
                  <c:v>5500</c:v>
                </c:pt>
                <c:pt idx="33">
                  <c:v>5000</c:v>
                </c:pt>
                <c:pt idx="34">
                  <c:v>4000</c:v>
                </c:pt>
                <c:pt idx="35">
                  <c:v>3800</c:v>
                </c:pt>
                <c:pt idx="36">
                  <c:v>6000</c:v>
                </c:pt>
                <c:pt idx="37">
                  <c:v>5000</c:v>
                </c:pt>
                <c:pt idx="38">
                  <c:v>3600</c:v>
                </c:pt>
                <c:pt idx="39">
                  <c:v>5000</c:v>
                </c:pt>
                <c:pt idx="40">
                  <c:v>4800</c:v>
                </c:pt>
                <c:pt idx="41">
                  <c:v>3300</c:v>
                </c:pt>
                <c:pt idx="42">
                  <c:v>3400</c:v>
                </c:pt>
                <c:pt idx="43">
                  <c:v>4800</c:v>
                </c:pt>
                <c:pt idx="44">
                  <c:v>5000</c:v>
                </c:pt>
                <c:pt idx="45">
                  <c:v>3300</c:v>
                </c:pt>
                <c:pt idx="46">
                  <c:v>4500</c:v>
                </c:pt>
                <c:pt idx="47">
                  <c:v>3800</c:v>
                </c:pt>
                <c:pt idx="48">
                  <c:v>4500</c:v>
                </c:pt>
                <c:pt idx="49">
                  <c:v>4500</c:v>
                </c:pt>
                <c:pt idx="50">
                  <c:v>4500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'2012年全井戸折れ線グラフ'!$CR$2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'2012年全井戸折れ線グラフ'!$CR$3:$CR$53</c:f>
              <c:numCache>
                <c:formatCode>General</c:formatCode>
                <c:ptCount val="51"/>
                <c:pt idx="0">
                  <c:v>2100</c:v>
                </c:pt>
                <c:pt idx="1">
                  <c:v>1700</c:v>
                </c:pt>
                <c:pt idx="2">
                  <c:v>2100</c:v>
                </c:pt>
                <c:pt idx="3">
                  <c:v>1800</c:v>
                </c:pt>
                <c:pt idx="4">
                  <c:v>1800</c:v>
                </c:pt>
                <c:pt idx="5">
                  <c:v>2100</c:v>
                </c:pt>
                <c:pt idx="6">
                  <c:v>1800</c:v>
                </c:pt>
                <c:pt idx="7">
                  <c:v>2100</c:v>
                </c:pt>
                <c:pt idx="8">
                  <c:v>900</c:v>
                </c:pt>
                <c:pt idx="9">
                  <c:v>2000</c:v>
                </c:pt>
                <c:pt idx="10">
                  <c:v>1600</c:v>
                </c:pt>
                <c:pt idx="11">
                  <c:v>1800</c:v>
                </c:pt>
                <c:pt idx="12">
                  <c:v>1700</c:v>
                </c:pt>
                <c:pt idx="13">
                  <c:v>3000</c:v>
                </c:pt>
                <c:pt idx="14">
                  <c:v>2800</c:v>
                </c:pt>
                <c:pt idx="15">
                  <c:v>1100</c:v>
                </c:pt>
                <c:pt idx="16">
                  <c:v>2500</c:v>
                </c:pt>
                <c:pt idx="17">
                  <c:v>2200</c:v>
                </c:pt>
                <c:pt idx="18">
                  <c:v>2000</c:v>
                </c:pt>
                <c:pt idx="19">
                  <c:v>2400</c:v>
                </c:pt>
                <c:pt idx="20">
                  <c:v>2600</c:v>
                </c:pt>
                <c:pt idx="21">
                  <c:v>2000</c:v>
                </c:pt>
                <c:pt idx="22">
                  <c:v>2500</c:v>
                </c:pt>
                <c:pt idx="23">
                  <c:v>1900</c:v>
                </c:pt>
                <c:pt idx="24">
                  <c:v>1800</c:v>
                </c:pt>
                <c:pt idx="25">
                  <c:v>1400</c:v>
                </c:pt>
                <c:pt idx="26">
                  <c:v>3000</c:v>
                </c:pt>
                <c:pt idx="27">
                  <c:v>1800</c:v>
                </c:pt>
                <c:pt idx="28">
                  <c:v>1800</c:v>
                </c:pt>
                <c:pt idx="29">
                  <c:v>1800</c:v>
                </c:pt>
                <c:pt idx="30">
                  <c:v>1800</c:v>
                </c:pt>
                <c:pt idx="31">
                  <c:v>1800</c:v>
                </c:pt>
                <c:pt idx="32">
                  <c:v>2400</c:v>
                </c:pt>
                <c:pt idx="33">
                  <c:v>2300</c:v>
                </c:pt>
                <c:pt idx="34">
                  <c:v>1800</c:v>
                </c:pt>
                <c:pt idx="35">
                  <c:v>1800</c:v>
                </c:pt>
                <c:pt idx="36">
                  <c:v>1800</c:v>
                </c:pt>
                <c:pt idx="37">
                  <c:v>1800</c:v>
                </c:pt>
                <c:pt idx="38">
                  <c:v>2500</c:v>
                </c:pt>
                <c:pt idx="39">
                  <c:v>2700</c:v>
                </c:pt>
                <c:pt idx="40">
                  <c:v>2600</c:v>
                </c:pt>
                <c:pt idx="41">
                  <c:v>1400</c:v>
                </c:pt>
                <c:pt idx="42">
                  <c:v>1350</c:v>
                </c:pt>
                <c:pt idx="43">
                  <c:v>3000</c:v>
                </c:pt>
                <c:pt idx="44">
                  <c:v>2800</c:v>
                </c:pt>
                <c:pt idx="45">
                  <c:v>3000</c:v>
                </c:pt>
                <c:pt idx="46">
                  <c:v>2800</c:v>
                </c:pt>
                <c:pt idx="47">
                  <c:v>2500</c:v>
                </c:pt>
                <c:pt idx="48">
                  <c:v>1800</c:v>
                </c:pt>
                <c:pt idx="49">
                  <c:v>3000</c:v>
                </c:pt>
                <c:pt idx="50">
                  <c:v>2400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'2012年全井戸折れ線グラフ'!$CS$2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'2012年全井戸折れ線グラフ'!$CS$3:$CS$53</c:f>
              <c:numCache>
                <c:formatCode>General</c:formatCode>
                <c:ptCount val="51"/>
                <c:pt idx="0">
                  <c:v>10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15</c:v>
                </c:pt>
                <c:pt idx="9">
                  <c:v>10</c:v>
                </c:pt>
                <c:pt idx="10">
                  <c:v>10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15</c:v>
                </c:pt>
                <c:pt idx="16">
                  <c:v>8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10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20</c:v>
                </c:pt>
                <c:pt idx="28">
                  <c:v>18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15</c:v>
                </c:pt>
                <c:pt idx="34">
                  <c:v>12</c:v>
                </c:pt>
                <c:pt idx="35">
                  <c:v>12</c:v>
                </c:pt>
                <c:pt idx="36">
                  <c:v>10</c:v>
                </c:pt>
                <c:pt idx="37">
                  <c:v>12</c:v>
                </c:pt>
                <c:pt idx="38">
                  <c:v>15</c:v>
                </c:pt>
                <c:pt idx="39">
                  <c:v>8</c:v>
                </c:pt>
                <c:pt idx="40">
                  <c:v>10</c:v>
                </c:pt>
                <c:pt idx="41">
                  <c:v>8</c:v>
                </c:pt>
                <c:pt idx="42">
                  <c:v>10</c:v>
                </c:pt>
                <c:pt idx="43">
                  <c:v>8</c:v>
                </c:pt>
                <c:pt idx="44">
                  <c:v>10</c:v>
                </c:pt>
                <c:pt idx="45">
                  <c:v>8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376696"/>
        <c:axId val="471379832"/>
      </c:lineChart>
      <c:catAx>
        <c:axId val="471376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71379832"/>
        <c:crosses val="autoZero"/>
        <c:auto val="1"/>
        <c:lblAlgn val="ctr"/>
        <c:lblOffset val="100"/>
        <c:noMultiLvlLbl val="0"/>
      </c:catAx>
      <c:valAx>
        <c:axId val="471379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71376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'2012年全井戸折れ線グラフ'!$CT$3:$CT$53</c:f>
              <c:numCache>
                <c:formatCode>General</c:formatCode>
                <c:ptCount val="51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18</c:v>
                </c:pt>
                <c:pt idx="16">
                  <c:v>15</c:v>
                </c:pt>
                <c:pt idx="17">
                  <c:v>12</c:v>
                </c:pt>
                <c:pt idx="18">
                  <c:v>12</c:v>
                </c:pt>
                <c:pt idx="19">
                  <c:v>15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16</c:v>
                </c:pt>
                <c:pt idx="24">
                  <c:v>18</c:v>
                </c:pt>
                <c:pt idx="25">
                  <c:v>18</c:v>
                </c:pt>
                <c:pt idx="26">
                  <c:v>20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18</c:v>
                </c:pt>
                <c:pt idx="36">
                  <c:v>20</c:v>
                </c:pt>
                <c:pt idx="37">
                  <c:v>15</c:v>
                </c:pt>
                <c:pt idx="38">
                  <c:v>10</c:v>
                </c:pt>
                <c:pt idx="39">
                  <c:v>18</c:v>
                </c:pt>
                <c:pt idx="40">
                  <c:v>20</c:v>
                </c:pt>
                <c:pt idx="41">
                  <c:v>22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18</c:v>
                </c:pt>
                <c:pt idx="46">
                  <c:v>20</c:v>
                </c:pt>
                <c:pt idx="47">
                  <c:v>20</c:v>
                </c:pt>
                <c:pt idx="48">
                  <c:v>30</c:v>
                </c:pt>
                <c:pt idx="49">
                  <c:v>30</c:v>
                </c:pt>
                <c:pt idx="50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'2012年全井戸折れ線グラフ'!$CU$3:$CU$53</c:f>
              <c:numCache>
                <c:formatCode>General</c:formatCode>
                <c:ptCount val="51"/>
                <c:pt idx="0">
                  <c:v>20</c:v>
                </c:pt>
                <c:pt idx="1">
                  <c:v>260</c:v>
                </c:pt>
                <c:pt idx="2">
                  <c:v>300</c:v>
                </c:pt>
                <c:pt idx="3">
                  <c:v>400</c:v>
                </c:pt>
                <c:pt idx="4">
                  <c:v>25</c:v>
                </c:pt>
                <c:pt idx="5">
                  <c:v>300</c:v>
                </c:pt>
                <c:pt idx="6">
                  <c:v>300</c:v>
                </c:pt>
                <c:pt idx="7">
                  <c:v>290</c:v>
                </c:pt>
                <c:pt idx="8">
                  <c:v>400</c:v>
                </c:pt>
                <c:pt idx="9">
                  <c:v>350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40</c:v>
                </c:pt>
                <c:pt idx="16">
                  <c:v>15</c:v>
                </c:pt>
                <c:pt idx="17">
                  <c:v>22</c:v>
                </c:pt>
                <c:pt idx="18">
                  <c:v>20</c:v>
                </c:pt>
                <c:pt idx="19">
                  <c:v>30</c:v>
                </c:pt>
                <c:pt idx="20">
                  <c:v>30</c:v>
                </c:pt>
                <c:pt idx="21">
                  <c:v>45</c:v>
                </c:pt>
                <c:pt idx="22">
                  <c:v>50</c:v>
                </c:pt>
                <c:pt idx="23">
                  <c:v>32</c:v>
                </c:pt>
                <c:pt idx="24">
                  <c:v>35</c:v>
                </c:pt>
                <c:pt idx="25">
                  <c:v>230</c:v>
                </c:pt>
                <c:pt idx="26">
                  <c:v>100</c:v>
                </c:pt>
                <c:pt idx="27">
                  <c:v>30</c:v>
                </c:pt>
                <c:pt idx="28">
                  <c:v>30</c:v>
                </c:pt>
                <c:pt idx="29">
                  <c:v>65</c:v>
                </c:pt>
                <c:pt idx="30">
                  <c:v>60</c:v>
                </c:pt>
                <c:pt idx="31">
                  <c:v>60</c:v>
                </c:pt>
                <c:pt idx="32">
                  <c:v>110</c:v>
                </c:pt>
                <c:pt idx="33">
                  <c:v>400</c:v>
                </c:pt>
                <c:pt idx="34">
                  <c:v>280</c:v>
                </c:pt>
                <c:pt idx="35">
                  <c:v>300</c:v>
                </c:pt>
                <c:pt idx="36">
                  <c:v>250</c:v>
                </c:pt>
                <c:pt idx="37">
                  <c:v>250</c:v>
                </c:pt>
                <c:pt idx="38">
                  <c:v>160</c:v>
                </c:pt>
                <c:pt idx="39">
                  <c:v>220</c:v>
                </c:pt>
                <c:pt idx="40">
                  <c:v>200</c:v>
                </c:pt>
                <c:pt idx="41">
                  <c:v>320</c:v>
                </c:pt>
                <c:pt idx="42">
                  <c:v>350</c:v>
                </c:pt>
                <c:pt idx="43">
                  <c:v>240</c:v>
                </c:pt>
                <c:pt idx="44">
                  <c:v>250</c:v>
                </c:pt>
                <c:pt idx="45">
                  <c:v>250</c:v>
                </c:pt>
                <c:pt idx="46">
                  <c:v>300</c:v>
                </c:pt>
                <c:pt idx="47">
                  <c:v>280</c:v>
                </c:pt>
                <c:pt idx="48">
                  <c:v>25</c:v>
                </c:pt>
                <c:pt idx="49">
                  <c:v>20</c:v>
                </c:pt>
                <c:pt idx="50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'2012年全井戸折れ線グラフ'!$CV$3:$CV$53</c:f>
              <c:numCache>
                <c:formatCode>General</c:formatCode>
                <c:ptCount val="5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25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15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15</c:v>
                </c:pt>
                <c:pt idx="27">
                  <c:v>13</c:v>
                </c:pt>
                <c:pt idx="28">
                  <c:v>15</c:v>
                </c:pt>
                <c:pt idx="29">
                  <c:v>12</c:v>
                </c:pt>
                <c:pt idx="30">
                  <c:v>15</c:v>
                </c:pt>
                <c:pt idx="31">
                  <c:v>12</c:v>
                </c:pt>
                <c:pt idx="32">
                  <c:v>15</c:v>
                </c:pt>
                <c:pt idx="33">
                  <c:v>10</c:v>
                </c:pt>
                <c:pt idx="34">
                  <c:v>13</c:v>
                </c:pt>
                <c:pt idx="35">
                  <c:v>15</c:v>
                </c:pt>
                <c:pt idx="36">
                  <c:v>12</c:v>
                </c:pt>
                <c:pt idx="37">
                  <c:v>12</c:v>
                </c:pt>
                <c:pt idx="38">
                  <c:v>20</c:v>
                </c:pt>
                <c:pt idx="39">
                  <c:v>12</c:v>
                </c:pt>
                <c:pt idx="40">
                  <c:v>15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18</c:v>
                </c:pt>
                <c:pt idx="48">
                  <c:v>18</c:v>
                </c:pt>
                <c:pt idx="49">
                  <c:v>20</c:v>
                </c:pt>
                <c:pt idx="50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'2012年全井戸折れ線グラフ'!$CW$2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'2012年全井戸折れ線グラフ'!$CW$3:$CW$53</c:f>
              <c:numCache>
                <c:formatCode>General</c:formatCode>
                <c:ptCount val="51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10</c:v>
                </c:pt>
                <c:pt idx="26">
                  <c:v>12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10</c:v>
                </c:pt>
                <c:pt idx="34">
                  <c:v>10</c:v>
                </c:pt>
                <c:pt idx="35">
                  <c:v>12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2">
                  <c:v>12</c:v>
                </c:pt>
                <c:pt idx="43">
                  <c:v>10</c:v>
                </c:pt>
                <c:pt idx="44">
                  <c:v>10</c:v>
                </c:pt>
                <c:pt idx="45">
                  <c:v>8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379440"/>
        <c:axId val="471378264"/>
      </c:lineChart>
      <c:catAx>
        <c:axId val="471379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71378264"/>
        <c:crosses val="autoZero"/>
        <c:auto val="1"/>
        <c:lblAlgn val="ctr"/>
        <c:lblOffset val="100"/>
        <c:noMultiLvlLbl val="0"/>
      </c:catAx>
      <c:valAx>
        <c:axId val="471378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71379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/>
              <a:t>No.1(</a:t>
            </a:r>
            <a:r>
              <a:rPr lang="ja-JP" altLang="en-US"/>
              <a:t>地下水位）</a:t>
            </a:r>
            <a:r>
              <a:rPr lang="en-US" altLang="ja-JP"/>
              <a:t>2012</a:t>
            </a:r>
            <a:endParaRPr lang="ja-JP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'2012年全井戸折れ線グラフ'!$C$3:$C$53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'2012年全井戸折れ線グラフ'!$D$3:$D$53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'2012年全井戸折れ線グラフ'!$E$3:$E$53</c:f>
              <c:numCache>
                <c:formatCode>0.000_ </c:formatCode>
                <c:ptCount val="51"/>
                <c:pt idx="0">
                  <c:v>55.373999999999995</c:v>
                </c:pt>
                <c:pt idx="1">
                  <c:v>55.167999999999999</c:v>
                </c:pt>
                <c:pt idx="2">
                  <c:v>55.093999999999994</c:v>
                </c:pt>
                <c:pt idx="3">
                  <c:v>54.933999999999997</c:v>
                </c:pt>
                <c:pt idx="4">
                  <c:v>55.073999999999998</c:v>
                </c:pt>
                <c:pt idx="5">
                  <c:v>55.04</c:v>
                </c:pt>
                <c:pt idx="6">
                  <c:v>55.183999999999997</c:v>
                </c:pt>
                <c:pt idx="7">
                  <c:v>55.094999999999999</c:v>
                </c:pt>
                <c:pt idx="8">
                  <c:v>55.155000000000001</c:v>
                </c:pt>
                <c:pt idx="9">
                  <c:v>55.182000000000002</c:v>
                </c:pt>
                <c:pt idx="10">
                  <c:v>56.353999999999999</c:v>
                </c:pt>
                <c:pt idx="11">
                  <c:v>56.531999999999996</c:v>
                </c:pt>
                <c:pt idx="12">
                  <c:v>56.518000000000001</c:v>
                </c:pt>
                <c:pt idx="13">
                  <c:v>56.337999999999994</c:v>
                </c:pt>
                <c:pt idx="14">
                  <c:v>56.323</c:v>
                </c:pt>
                <c:pt idx="15">
                  <c:v>56.384</c:v>
                </c:pt>
                <c:pt idx="16">
                  <c:v>56.287999999999997</c:v>
                </c:pt>
                <c:pt idx="17">
                  <c:v>56.36</c:v>
                </c:pt>
                <c:pt idx="18">
                  <c:v>56.473999999999997</c:v>
                </c:pt>
                <c:pt idx="19">
                  <c:v>56.962999999999994</c:v>
                </c:pt>
                <c:pt idx="20">
                  <c:v>56.506</c:v>
                </c:pt>
                <c:pt idx="21">
                  <c:v>55.911000000000001</c:v>
                </c:pt>
                <c:pt idx="22">
                  <c:v>55.458999999999996</c:v>
                </c:pt>
                <c:pt idx="23">
                  <c:v>55.573</c:v>
                </c:pt>
                <c:pt idx="24">
                  <c:v>55.414999999999999</c:v>
                </c:pt>
                <c:pt idx="25">
                  <c:v>55.911999999999999</c:v>
                </c:pt>
                <c:pt idx="26">
                  <c:v>55.792000000000002</c:v>
                </c:pt>
                <c:pt idx="27">
                  <c:v>54.905000000000001</c:v>
                </c:pt>
                <c:pt idx="28">
                  <c:v>54.905000000000001</c:v>
                </c:pt>
                <c:pt idx="29">
                  <c:v>53.884999999999998</c:v>
                </c:pt>
                <c:pt idx="30">
                  <c:v>53.625999999999998</c:v>
                </c:pt>
                <c:pt idx="31">
                  <c:v>53.564999999999998</c:v>
                </c:pt>
                <c:pt idx="32">
                  <c:v>53.506</c:v>
                </c:pt>
                <c:pt idx="33">
                  <c:v>53.464999999999996</c:v>
                </c:pt>
                <c:pt idx="34">
                  <c:v>53.405999999999999</c:v>
                </c:pt>
                <c:pt idx="35">
                  <c:v>53.408999999999999</c:v>
                </c:pt>
                <c:pt idx="36">
                  <c:v>53.158000000000001</c:v>
                </c:pt>
                <c:pt idx="37">
                  <c:v>53.254999999999995</c:v>
                </c:pt>
                <c:pt idx="38">
                  <c:v>53.277000000000001</c:v>
                </c:pt>
                <c:pt idx="39">
                  <c:v>53.308999999999997</c:v>
                </c:pt>
                <c:pt idx="40">
                  <c:v>53.411000000000001</c:v>
                </c:pt>
                <c:pt idx="41">
                  <c:v>53.381</c:v>
                </c:pt>
                <c:pt idx="42">
                  <c:v>53.328000000000003</c:v>
                </c:pt>
                <c:pt idx="43">
                  <c:v>53.731999999999999</c:v>
                </c:pt>
                <c:pt idx="44">
                  <c:v>53.736999999999995</c:v>
                </c:pt>
                <c:pt idx="45">
                  <c:v>53.857999999999997</c:v>
                </c:pt>
                <c:pt idx="46">
                  <c:v>53.780999999999999</c:v>
                </c:pt>
                <c:pt idx="47">
                  <c:v>53.796999999999997</c:v>
                </c:pt>
                <c:pt idx="48">
                  <c:v>53.973999999999997</c:v>
                </c:pt>
                <c:pt idx="49">
                  <c:v>53.923999999999999</c:v>
                </c:pt>
                <c:pt idx="50">
                  <c:v>53.78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'2012年全井戸折れ線グラフ'!$F$2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'2012年全井戸折れ線グラフ'!$F$3:$F$53</c:f>
              <c:numCache>
                <c:formatCode>0.000_ </c:formatCode>
                <c:ptCount val="51"/>
                <c:pt idx="0">
                  <c:v>54.593999999999994</c:v>
                </c:pt>
                <c:pt idx="1">
                  <c:v>54.194999999999993</c:v>
                </c:pt>
                <c:pt idx="2">
                  <c:v>54.105999999999995</c:v>
                </c:pt>
                <c:pt idx="3">
                  <c:v>54.140999999999991</c:v>
                </c:pt>
                <c:pt idx="4">
                  <c:v>54.414999999999992</c:v>
                </c:pt>
                <c:pt idx="5">
                  <c:v>54.275999999999996</c:v>
                </c:pt>
                <c:pt idx="6">
                  <c:v>54.317999999999998</c:v>
                </c:pt>
                <c:pt idx="7">
                  <c:v>54.430999999999997</c:v>
                </c:pt>
                <c:pt idx="8">
                  <c:v>54.510999999999996</c:v>
                </c:pt>
                <c:pt idx="9">
                  <c:v>54.690999999999995</c:v>
                </c:pt>
                <c:pt idx="10">
                  <c:v>56.021999999999991</c:v>
                </c:pt>
                <c:pt idx="11">
                  <c:v>55.809999999999995</c:v>
                </c:pt>
                <c:pt idx="12">
                  <c:v>56.014999999999993</c:v>
                </c:pt>
                <c:pt idx="13">
                  <c:v>55.635999999999996</c:v>
                </c:pt>
                <c:pt idx="14">
                  <c:v>55.73899999999999</c:v>
                </c:pt>
                <c:pt idx="15">
                  <c:v>56.001999999999995</c:v>
                </c:pt>
                <c:pt idx="16">
                  <c:v>56.100999999999992</c:v>
                </c:pt>
                <c:pt idx="17">
                  <c:v>55.763999999999996</c:v>
                </c:pt>
                <c:pt idx="18">
                  <c:v>55.817999999999998</c:v>
                </c:pt>
                <c:pt idx="19">
                  <c:v>56.340999999999994</c:v>
                </c:pt>
                <c:pt idx="20">
                  <c:v>55.575999999999993</c:v>
                </c:pt>
                <c:pt idx="21">
                  <c:v>54.787999999999997</c:v>
                </c:pt>
                <c:pt idx="22">
                  <c:v>54.427999999999997</c:v>
                </c:pt>
                <c:pt idx="23">
                  <c:v>54.745999999999995</c:v>
                </c:pt>
                <c:pt idx="24">
                  <c:v>54.520999999999994</c:v>
                </c:pt>
                <c:pt idx="25">
                  <c:v>55.277999999999992</c:v>
                </c:pt>
                <c:pt idx="26">
                  <c:v>54.694999999999993</c:v>
                </c:pt>
                <c:pt idx="27">
                  <c:v>49.907999999999994</c:v>
                </c:pt>
                <c:pt idx="28">
                  <c:v>49.750999999999991</c:v>
                </c:pt>
                <c:pt idx="29">
                  <c:v>49.555999999999997</c:v>
                </c:pt>
                <c:pt idx="30">
                  <c:v>49.502999999999993</c:v>
                </c:pt>
                <c:pt idx="31">
                  <c:v>49.470999999999989</c:v>
                </c:pt>
                <c:pt idx="32">
                  <c:v>49.505999999999993</c:v>
                </c:pt>
                <c:pt idx="33">
                  <c:v>49.511999999999993</c:v>
                </c:pt>
                <c:pt idx="34">
                  <c:v>49.498999999999995</c:v>
                </c:pt>
                <c:pt idx="35">
                  <c:v>49.486999999999995</c:v>
                </c:pt>
                <c:pt idx="36">
                  <c:v>49.346999999999994</c:v>
                </c:pt>
                <c:pt idx="37">
                  <c:v>48.066999999999993</c:v>
                </c:pt>
                <c:pt idx="38">
                  <c:v>49.10499999999999</c:v>
                </c:pt>
                <c:pt idx="39">
                  <c:v>49.186999999999998</c:v>
                </c:pt>
                <c:pt idx="40">
                  <c:v>49.272999999999996</c:v>
                </c:pt>
                <c:pt idx="41">
                  <c:v>49.303999999999995</c:v>
                </c:pt>
                <c:pt idx="42">
                  <c:v>49.475999999999992</c:v>
                </c:pt>
                <c:pt idx="43">
                  <c:v>49.555999999999997</c:v>
                </c:pt>
                <c:pt idx="44">
                  <c:v>49.508999999999993</c:v>
                </c:pt>
                <c:pt idx="45">
                  <c:v>49.687999999999988</c:v>
                </c:pt>
                <c:pt idx="46">
                  <c:v>49.665999999999997</c:v>
                </c:pt>
                <c:pt idx="47">
                  <c:v>49.712999999999994</c:v>
                </c:pt>
                <c:pt idx="48">
                  <c:v>49.593999999999994</c:v>
                </c:pt>
                <c:pt idx="49">
                  <c:v>49.575999999999993</c:v>
                </c:pt>
                <c:pt idx="50">
                  <c:v>49.505999999999993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270208"/>
        <c:axId val="541270600"/>
      </c:lineChart>
      <c:catAx>
        <c:axId val="541270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270600"/>
        <c:crosses val="autoZero"/>
        <c:auto val="1"/>
        <c:lblAlgn val="ctr"/>
        <c:lblOffset val="100"/>
        <c:noMultiLvlLbl val="0"/>
      </c:catAx>
      <c:valAx>
        <c:axId val="541270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50" b="1" i="0" baseline="0">
                    <a:effectLst/>
                  </a:rPr>
                  <a:t>T.P.(</a:t>
                </a:r>
                <a:r>
                  <a:rPr lang="ja-JP" altLang="ja-JP" sz="1050" b="1" i="0" baseline="0">
                    <a:effectLst/>
                  </a:rPr>
                  <a:t>ｍ</a:t>
                </a:r>
                <a:r>
                  <a:rPr lang="en-US" altLang="ja-JP" sz="1050" b="1" i="0" baseline="0">
                    <a:effectLst/>
                  </a:rPr>
                  <a:t>)</a:t>
                </a:r>
                <a:endParaRPr lang="ja-JP" altLang="ja-JP" sz="105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270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'2012年全井戸折れ線グラフ'!$CX$3:$CX$53</c:f>
              <c:numCache>
                <c:formatCode>General</c:formatCode>
                <c:ptCount val="51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7</c:v>
                </c:pt>
                <c:pt idx="6">
                  <c:v>15</c:v>
                </c:pt>
                <c:pt idx="7">
                  <c:v>8</c:v>
                </c:pt>
                <c:pt idx="8">
                  <c:v>18</c:v>
                </c:pt>
                <c:pt idx="9">
                  <c:v>18</c:v>
                </c:pt>
                <c:pt idx="10">
                  <c:v>10</c:v>
                </c:pt>
                <c:pt idx="11">
                  <c:v>15</c:v>
                </c:pt>
                <c:pt idx="12">
                  <c:v>8</c:v>
                </c:pt>
                <c:pt idx="13">
                  <c:v>70</c:v>
                </c:pt>
                <c:pt idx="14">
                  <c:v>60</c:v>
                </c:pt>
                <c:pt idx="15">
                  <c:v>8</c:v>
                </c:pt>
                <c:pt idx="16">
                  <c:v>15</c:v>
                </c:pt>
                <c:pt idx="17">
                  <c:v>18</c:v>
                </c:pt>
                <c:pt idx="18">
                  <c:v>20</c:v>
                </c:pt>
                <c:pt idx="19">
                  <c:v>6</c:v>
                </c:pt>
                <c:pt idx="20">
                  <c:v>8</c:v>
                </c:pt>
                <c:pt idx="21">
                  <c:v>10</c:v>
                </c:pt>
                <c:pt idx="22">
                  <c:v>10</c:v>
                </c:pt>
                <c:pt idx="23">
                  <c:v>20</c:v>
                </c:pt>
                <c:pt idx="24">
                  <c:v>10</c:v>
                </c:pt>
                <c:pt idx="25">
                  <c:v>9</c:v>
                </c:pt>
                <c:pt idx="26">
                  <c:v>10</c:v>
                </c:pt>
                <c:pt idx="27">
                  <c:v>7</c:v>
                </c:pt>
                <c:pt idx="28">
                  <c:v>7</c:v>
                </c:pt>
                <c:pt idx="29">
                  <c:v>8</c:v>
                </c:pt>
                <c:pt idx="30">
                  <c:v>10</c:v>
                </c:pt>
                <c:pt idx="31">
                  <c:v>12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10</c:v>
                </c:pt>
                <c:pt idx="37">
                  <c:v>40</c:v>
                </c:pt>
                <c:pt idx="38">
                  <c:v>15</c:v>
                </c:pt>
                <c:pt idx="39">
                  <c:v>12</c:v>
                </c:pt>
                <c:pt idx="40">
                  <c:v>10</c:v>
                </c:pt>
                <c:pt idx="41">
                  <c:v>15</c:v>
                </c:pt>
                <c:pt idx="42">
                  <c:v>20</c:v>
                </c:pt>
                <c:pt idx="43">
                  <c:v>12</c:v>
                </c:pt>
                <c:pt idx="44">
                  <c:v>20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6</c:v>
                </c:pt>
                <c:pt idx="49">
                  <c:v>8</c:v>
                </c:pt>
                <c:pt idx="50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'2012年全井戸折れ線グラフ'!$CY$3:$CY$53</c:f>
              <c:numCache>
                <c:formatCode>General</c:formatCode>
                <c:ptCount val="51"/>
                <c:pt idx="0">
                  <c:v>2200</c:v>
                </c:pt>
                <c:pt idx="1">
                  <c:v>2100</c:v>
                </c:pt>
                <c:pt idx="2">
                  <c:v>1850</c:v>
                </c:pt>
                <c:pt idx="3">
                  <c:v>1850</c:v>
                </c:pt>
                <c:pt idx="4">
                  <c:v>2000</c:v>
                </c:pt>
                <c:pt idx="5">
                  <c:v>2000</c:v>
                </c:pt>
                <c:pt idx="6">
                  <c:v>1850</c:v>
                </c:pt>
                <c:pt idx="7">
                  <c:v>1900</c:v>
                </c:pt>
                <c:pt idx="8">
                  <c:v>1800</c:v>
                </c:pt>
                <c:pt idx="9">
                  <c:v>1900</c:v>
                </c:pt>
                <c:pt idx="10">
                  <c:v>1800</c:v>
                </c:pt>
                <c:pt idx="11">
                  <c:v>1800</c:v>
                </c:pt>
                <c:pt idx="12">
                  <c:v>1900</c:v>
                </c:pt>
                <c:pt idx="13">
                  <c:v>2000</c:v>
                </c:pt>
                <c:pt idx="14">
                  <c:v>1800</c:v>
                </c:pt>
                <c:pt idx="15">
                  <c:v>2000</c:v>
                </c:pt>
                <c:pt idx="16">
                  <c:v>1800</c:v>
                </c:pt>
                <c:pt idx="17">
                  <c:v>1800</c:v>
                </c:pt>
                <c:pt idx="18">
                  <c:v>2000</c:v>
                </c:pt>
                <c:pt idx="19">
                  <c:v>1800</c:v>
                </c:pt>
                <c:pt idx="20">
                  <c:v>1900</c:v>
                </c:pt>
                <c:pt idx="21">
                  <c:v>1800</c:v>
                </c:pt>
                <c:pt idx="22">
                  <c:v>1500</c:v>
                </c:pt>
                <c:pt idx="23">
                  <c:v>1800</c:v>
                </c:pt>
                <c:pt idx="24">
                  <c:v>1800</c:v>
                </c:pt>
                <c:pt idx="25">
                  <c:v>1750</c:v>
                </c:pt>
                <c:pt idx="26">
                  <c:v>1800</c:v>
                </c:pt>
                <c:pt idx="27">
                  <c:v>1700</c:v>
                </c:pt>
                <c:pt idx="28">
                  <c:v>1700</c:v>
                </c:pt>
                <c:pt idx="29">
                  <c:v>1700</c:v>
                </c:pt>
                <c:pt idx="30">
                  <c:v>1800</c:v>
                </c:pt>
                <c:pt idx="31">
                  <c:v>1750</c:v>
                </c:pt>
                <c:pt idx="32">
                  <c:v>1800</c:v>
                </c:pt>
                <c:pt idx="33">
                  <c:v>1700</c:v>
                </c:pt>
                <c:pt idx="34">
                  <c:v>1700</c:v>
                </c:pt>
                <c:pt idx="35">
                  <c:v>1700</c:v>
                </c:pt>
                <c:pt idx="36">
                  <c:v>1700</c:v>
                </c:pt>
                <c:pt idx="37">
                  <c:v>1900</c:v>
                </c:pt>
                <c:pt idx="38">
                  <c:v>1650</c:v>
                </c:pt>
                <c:pt idx="39">
                  <c:v>1650</c:v>
                </c:pt>
                <c:pt idx="40">
                  <c:v>1700</c:v>
                </c:pt>
                <c:pt idx="41">
                  <c:v>2100</c:v>
                </c:pt>
                <c:pt idx="42">
                  <c:v>2000</c:v>
                </c:pt>
                <c:pt idx="43">
                  <c:v>2000</c:v>
                </c:pt>
                <c:pt idx="44">
                  <c:v>2500</c:v>
                </c:pt>
                <c:pt idx="45">
                  <c:v>1800</c:v>
                </c:pt>
                <c:pt idx="46">
                  <c:v>2000</c:v>
                </c:pt>
                <c:pt idx="47">
                  <c:v>2800</c:v>
                </c:pt>
                <c:pt idx="48">
                  <c:v>1800</c:v>
                </c:pt>
                <c:pt idx="49">
                  <c:v>1800</c:v>
                </c:pt>
                <c:pt idx="50">
                  <c:v>1900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'2012年全井戸折れ線グラフ'!$CZ$3:$CZ$53</c:f>
              <c:numCache>
                <c:formatCode>General</c:formatCode>
                <c:ptCount val="51"/>
                <c:pt idx="0">
                  <c:v>5000</c:v>
                </c:pt>
                <c:pt idx="1">
                  <c:v>4500</c:v>
                </c:pt>
                <c:pt idx="2">
                  <c:v>4600</c:v>
                </c:pt>
                <c:pt idx="3">
                  <c:v>4500</c:v>
                </c:pt>
                <c:pt idx="4">
                  <c:v>4400</c:v>
                </c:pt>
                <c:pt idx="5">
                  <c:v>4600</c:v>
                </c:pt>
                <c:pt idx="6">
                  <c:v>4800</c:v>
                </c:pt>
                <c:pt idx="7">
                  <c:v>4800</c:v>
                </c:pt>
                <c:pt idx="8">
                  <c:v>4500</c:v>
                </c:pt>
                <c:pt idx="9">
                  <c:v>5000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  <c:pt idx="13">
                  <c:v>4000</c:v>
                </c:pt>
                <c:pt idx="14">
                  <c:v>4000</c:v>
                </c:pt>
                <c:pt idx="15">
                  <c:v>4500</c:v>
                </c:pt>
                <c:pt idx="16">
                  <c:v>4000</c:v>
                </c:pt>
                <c:pt idx="17">
                  <c:v>3300</c:v>
                </c:pt>
                <c:pt idx="18">
                  <c:v>3000</c:v>
                </c:pt>
                <c:pt idx="19">
                  <c:v>3800</c:v>
                </c:pt>
                <c:pt idx="20">
                  <c:v>4400</c:v>
                </c:pt>
                <c:pt idx="21">
                  <c:v>4000</c:v>
                </c:pt>
                <c:pt idx="22">
                  <c:v>3500</c:v>
                </c:pt>
                <c:pt idx="23">
                  <c:v>4000</c:v>
                </c:pt>
                <c:pt idx="24">
                  <c:v>5000</c:v>
                </c:pt>
                <c:pt idx="25">
                  <c:v>4000</c:v>
                </c:pt>
                <c:pt idx="26">
                  <c:v>3800</c:v>
                </c:pt>
                <c:pt idx="27">
                  <c:v>4500</c:v>
                </c:pt>
                <c:pt idx="28">
                  <c:v>4500</c:v>
                </c:pt>
                <c:pt idx="29">
                  <c:v>4000</c:v>
                </c:pt>
                <c:pt idx="30">
                  <c:v>4000</c:v>
                </c:pt>
                <c:pt idx="31">
                  <c:v>4800</c:v>
                </c:pt>
                <c:pt idx="32">
                  <c:v>4500</c:v>
                </c:pt>
                <c:pt idx="33">
                  <c:v>4500</c:v>
                </c:pt>
                <c:pt idx="34">
                  <c:v>3500</c:v>
                </c:pt>
                <c:pt idx="35">
                  <c:v>3500</c:v>
                </c:pt>
                <c:pt idx="36">
                  <c:v>4500</c:v>
                </c:pt>
                <c:pt idx="37">
                  <c:v>4500</c:v>
                </c:pt>
                <c:pt idx="38">
                  <c:v>4200</c:v>
                </c:pt>
                <c:pt idx="39">
                  <c:v>4800</c:v>
                </c:pt>
                <c:pt idx="40">
                  <c:v>4500</c:v>
                </c:pt>
                <c:pt idx="41">
                  <c:v>2000</c:v>
                </c:pt>
                <c:pt idx="42">
                  <c:v>2500</c:v>
                </c:pt>
                <c:pt idx="43">
                  <c:v>4200</c:v>
                </c:pt>
                <c:pt idx="44">
                  <c:v>4000</c:v>
                </c:pt>
                <c:pt idx="45">
                  <c:v>4500</c:v>
                </c:pt>
                <c:pt idx="46">
                  <c:v>4000</c:v>
                </c:pt>
                <c:pt idx="47">
                  <c:v>4000</c:v>
                </c:pt>
                <c:pt idx="48">
                  <c:v>4200</c:v>
                </c:pt>
                <c:pt idx="49">
                  <c:v>4000</c:v>
                </c:pt>
                <c:pt idx="50">
                  <c:v>4000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'2012年全井戸折れ線グラフ'!$DA$2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'2012年全井戸折れ線グラフ'!$DA$3:$DA$53</c:f>
              <c:numCache>
                <c:formatCode>General</c:formatCode>
                <c:ptCount val="51"/>
                <c:pt idx="0">
                  <c:v>18</c:v>
                </c:pt>
                <c:pt idx="1">
                  <c:v>15</c:v>
                </c:pt>
                <c:pt idx="2">
                  <c:v>18</c:v>
                </c:pt>
                <c:pt idx="3">
                  <c:v>20</c:v>
                </c:pt>
                <c:pt idx="4">
                  <c:v>15</c:v>
                </c:pt>
                <c:pt idx="5">
                  <c:v>16</c:v>
                </c:pt>
                <c:pt idx="6">
                  <c:v>15</c:v>
                </c:pt>
                <c:pt idx="7">
                  <c:v>20</c:v>
                </c:pt>
                <c:pt idx="8">
                  <c:v>8</c:v>
                </c:pt>
                <c:pt idx="9">
                  <c:v>15</c:v>
                </c:pt>
                <c:pt idx="10">
                  <c:v>20</c:v>
                </c:pt>
                <c:pt idx="11">
                  <c:v>18</c:v>
                </c:pt>
                <c:pt idx="12">
                  <c:v>18</c:v>
                </c:pt>
                <c:pt idx="13">
                  <c:v>15</c:v>
                </c:pt>
                <c:pt idx="14">
                  <c:v>15</c:v>
                </c:pt>
                <c:pt idx="15">
                  <c:v>18</c:v>
                </c:pt>
                <c:pt idx="16">
                  <c:v>20</c:v>
                </c:pt>
                <c:pt idx="17">
                  <c:v>15</c:v>
                </c:pt>
                <c:pt idx="18">
                  <c:v>20</c:v>
                </c:pt>
                <c:pt idx="19">
                  <c:v>18</c:v>
                </c:pt>
                <c:pt idx="20">
                  <c:v>18</c:v>
                </c:pt>
                <c:pt idx="21">
                  <c:v>20</c:v>
                </c:pt>
                <c:pt idx="22">
                  <c:v>15</c:v>
                </c:pt>
                <c:pt idx="23">
                  <c:v>18</c:v>
                </c:pt>
                <c:pt idx="24">
                  <c:v>18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22</c:v>
                </c:pt>
                <c:pt idx="33">
                  <c:v>18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18</c:v>
                </c:pt>
                <c:pt idx="39">
                  <c:v>18</c:v>
                </c:pt>
                <c:pt idx="40">
                  <c:v>20</c:v>
                </c:pt>
                <c:pt idx="41">
                  <c:v>18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15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338568"/>
        <c:axId val="543338960"/>
      </c:lineChart>
      <c:catAx>
        <c:axId val="543338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3338960"/>
        <c:crosses val="autoZero"/>
        <c:auto val="1"/>
        <c:lblAlgn val="ctr"/>
        <c:lblOffset val="100"/>
        <c:noMultiLvlLbl val="0"/>
      </c:catAx>
      <c:valAx>
        <c:axId val="543338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/>
                  <a:t>a</a:t>
                </a: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00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43338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'2012年全井戸折れ線グラフ'!$DB$3:$DB$53</c:f>
              <c:numCache>
                <c:formatCode>General</c:formatCode>
                <c:ptCount val="51"/>
                <c:pt idx="0">
                  <c:v>60</c:v>
                </c:pt>
                <c:pt idx="1">
                  <c:v>3</c:v>
                </c:pt>
                <c:pt idx="2">
                  <c:v>120</c:v>
                </c:pt>
                <c:pt idx="3">
                  <c:v>75</c:v>
                </c:pt>
                <c:pt idx="4">
                  <c:v>100</c:v>
                </c:pt>
                <c:pt idx="5">
                  <c:v>100</c:v>
                </c:pt>
                <c:pt idx="6">
                  <c:v>70</c:v>
                </c:pt>
                <c:pt idx="7">
                  <c:v>85</c:v>
                </c:pt>
                <c:pt idx="8">
                  <c:v>70</c:v>
                </c:pt>
                <c:pt idx="9">
                  <c:v>65</c:v>
                </c:pt>
                <c:pt idx="10">
                  <c:v>100</c:v>
                </c:pt>
                <c:pt idx="11">
                  <c:v>95</c:v>
                </c:pt>
                <c:pt idx="12">
                  <c:v>80</c:v>
                </c:pt>
                <c:pt idx="13">
                  <c:v>100</c:v>
                </c:pt>
                <c:pt idx="14">
                  <c:v>100</c:v>
                </c:pt>
                <c:pt idx="15">
                  <c:v>105</c:v>
                </c:pt>
                <c:pt idx="16">
                  <c:v>115</c:v>
                </c:pt>
                <c:pt idx="17">
                  <c:v>120</c:v>
                </c:pt>
                <c:pt idx="18">
                  <c:v>150</c:v>
                </c:pt>
                <c:pt idx="19">
                  <c:v>130</c:v>
                </c:pt>
                <c:pt idx="20">
                  <c:v>70</c:v>
                </c:pt>
                <c:pt idx="21">
                  <c:v>57</c:v>
                </c:pt>
                <c:pt idx="22">
                  <c:v>50</c:v>
                </c:pt>
                <c:pt idx="23">
                  <c:v>45</c:v>
                </c:pt>
                <c:pt idx="24">
                  <c:v>40</c:v>
                </c:pt>
                <c:pt idx="25">
                  <c:v>105</c:v>
                </c:pt>
                <c:pt idx="26">
                  <c:v>60</c:v>
                </c:pt>
                <c:pt idx="27">
                  <c:v>60</c:v>
                </c:pt>
                <c:pt idx="28">
                  <c:v>50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40</c:v>
                </c:pt>
                <c:pt idx="33">
                  <c:v>40</c:v>
                </c:pt>
                <c:pt idx="34">
                  <c:v>50</c:v>
                </c:pt>
                <c:pt idx="35">
                  <c:v>60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42</c:v>
                </c:pt>
                <c:pt idx="40">
                  <c:v>45</c:v>
                </c:pt>
                <c:pt idx="41">
                  <c:v>50</c:v>
                </c:pt>
                <c:pt idx="42">
                  <c:v>20</c:v>
                </c:pt>
                <c:pt idx="43">
                  <c:v>220</c:v>
                </c:pt>
                <c:pt idx="44">
                  <c:v>250</c:v>
                </c:pt>
                <c:pt idx="45">
                  <c:v>230</c:v>
                </c:pt>
                <c:pt idx="46">
                  <c:v>180</c:v>
                </c:pt>
                <c:pt idx="47">
                  <c:v>250</c:v>
                </c:pt>
                <c:pt idx="48">
                  <c:v>160</c:v>
                </c:pt>
                <c:pt idx="49">
                  <c:v>130</c:v>
                </c:pt>
                <c:pt idx="50">
                  <c:v>310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'2012年全井戸折れ線グラフ'!$DC$3:$DC$53</c:f>
              <c:numCache>
                <c:formatCode>General</c:formatCode>
                <c:ptCount val="51"/>
                <c:pt idx="0">
                  <c:v>140</c:v>
                </c:pt>
                <c:pt idx="1">
                  <c:v>7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150</c:v>
                </c:pt>
                <c:pt idx="6">
                  <c:v>140</c:v>
                </c:pt>
                <c:pt idx="7">
                  <c:v>150</c:v>
                </c:pt>
                <c:pt idx="8">
                  <c:v>125</c:v>
                </c:pt>
                <c:pt idx="9">
                  <c:v>120</c:v>
                </c:pt>
                <c:pt idx="10">
                  <c:v>140</c:v>
                </c:pt>
                <c:pt idx="11">
                  <c:v>140</c:v>
                </c:pt>
                <c:pt idx="12">
                  <c:v>125</c:v>
                </c:pt>
                <c:pt idx="13">
                  <c:v>140</c:v>
                </c:pt>
                <c:pt idx="14">
                  <c:v>130</c:v>
                </c:pt>
                <c:pt idx="15">
                  <c:v>145</c:v>
                </c:pt>
                <c:pt idx="16">
                  <c:v>150</c:v>
                </c:pt>
                <c:pt idx="17">
                  <c:v>115</c:v>
                </c:pt>
                <c:pt idx="18">
                  <c:v>120</c:v>
                </c:pt>
                <c:pt idx="19">
                  <c:v>190</c:v>
                </c:pt>
                <c:pt idx="20">
                  <c:v>150</c:v>
                </c:pt>
                <c:pt idx="21">
                  <c:v>115</c:v>
                </c:pt>
                <c:pt idx="22">
                  <c:v>120</c:v>
                </c:pt>
                <c:pt idx="23">
                  <c:v>125</c:v>
                </c:pt>
                <c:pt idx="24">
                  <c:v>130</c:v>
                </c:pt>
                <c:pt idx="25">
                  <c:v>140</c:v>
                </c:pt>
                <c:pt idx="26">
                  <c:v>140</c:v>
                </c:pt>
                <c:pt idx="27">
                  <c:v>140</c:v>
                </c:pt>
                <c:pt idx="28">
                  <c:v>140</c:v>
                </c:pt>
                <c:pt idx="29">
                  <c:v>140</c:v>
                </c:pt>
                <c:pt idx="30">
                  <c:v>145</c:v>
                </c:pt>
                <c:pt idx="31">
                  <c:v>140</c:v>
                </c:pt>
                <c:pt idx="32">
                  <c:v>125</c:v>
                </c:pt>
                <c:pt idx="33">
                  <c:v>120</c:v>
                </c:pt>
                <c:pt idx="34">
                  <c:v>130</c:v>
                </c:pt>
                <c:pt idx="35">
                  <c:v>150</c:v>
                </c:pt>
                <c:pt idx="36">
                  <c:v>150</c:v>
                </c:pt>
                <c:pt idx="37">
                  <c:v>200</c:v>
                </c:pt>
                <c:pt idx="38">
                  <c:v>100</c:v>
                </c:pt>
                <c:pt idx="39">
                  <c:v>140</c:v>
                </c:pt>
                <c:pt idx="40">
                  <c:v>150</c:v>
                </c:pt>
                <c:pt idx="41">
                  <c:v>125</c:v>
                </c:pt>
                <c:pt idx="42">
                  <c:v>125</c:v>
                </c:pt>
                <c:pt idx="43">
                  <c:v>140</c:v>
                </c:pt>
                <c:pt idx="44">
                  <c:v>125</c:v>
                </c:pt>
                <c:pt idx="45">
                  <c:v>90</c:v>
                </c:pt>
                <c:pt idx="46">
                  <c:v>100</c:v>
                </c:pt>
                <c:pt idx="47">
                  <c:v>90</c:v>
                </c:pt>
                <c:pt idx="48">
                  <c:v>120</c:v>
                </c:pt>
                <c:pt idx="49">
                  <c:v>120</c:v>
                </c:pt>
                <c:pt idx="50">
                  <c:v>110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'2012年全井戸折れ線グラフ'!$DD$3:$DD$53</c:f>
              <c:numCache>
                <c:formatCode>General</c:formatCode>
                <c:ptCount val="51"/>
                <c:pt idx="0">
                  <c:v>400</c:v>
                </c:pt>
                <c:pt idx="1">
                  <c:v>350</c:v>
                </c:pt>
                <c:pt idx="2">
                  <c:v>400</c:v>
                </c:pt>
                <c:pt idx="3">
                  <c:v>400</c:v>
                </c:pt>
                <c:pt idx="4">
                  <c:v>370</c:v>
                </c:pt>
                <c:pt idx="5">
                  <c:v>390</c:v>
                </c:pt>
                <c:pt idx="6">
                  <c:v>320</c:v>
                </c:pt>
                <c:pt idx="7">
                  <c:v>360</c:v>
                </c:pt>
                <c:pt idx="8">
                  <c:v>380</c:v>
                </c:pt>
                <c:pt idx="9">
                  <c:v>380</c:v>
                </c:pt>
                <c:pt idx="10">
                  <c:v>380</c:v>
                </c:pt>
                <c:pt idx="11">
                  <c:v>300</c:v>
                </c:pt>
                <c:pt idx="12">
                  <c:v>320</c:v>
                </c:pt>
                <c:pt idx="13">
                  <c:v>300</c:v>
                </c:pt>
                <c:pt idx="14">
                  <c:v>320</c:v>
                </c:pt>
                <c:pt idx="15">
                  <c:v>300</c:v>
                </c:pt>
                <c:pt idx="16">
                  <c:v>300</c:v>
                </c:pt>
                <c:pt idx="17">
                  <c:v>280</c:v>
                </c:pt>
                <c:pt idx="18">
                  <c:v>280</c:v>
                </c:pt>
                <c:pt idx="19">
                  <c:v>300</c:v>
                </c:pt>
                <c:pt idx="20">
                  <c:v>300</c:v>
                </c:pt>
                <c:pt idx="21">
                  <c:v>400</c:v>
                </c:pt>
                <c:pt idx="22">
                  <c:v>350</c:v>
                </c:pt>
                <c:pt idx="23">
                  <c:v>310</c:v>
                </c:pt>
                <c:pt idx="24">
                  <c:v>400</c:v>
                </c:pt>
                <c:pt idx="25">
                  <c:v>480</c:v>
                </c:pt>
                <c:pt idx="26">
                  <c:v>500</c:v>
                </c:pt>
                <c:pt idx="27">
                  <c:v>380</c:v>
                </c:pt>
                <c:pt idx="28">
                  <c:v>350</c:v>
                </c:pt>
                <c:pt idx="29">
                  <c:v>420</c:v>
                </c:pt>
                <c:pt idx="30">
                  <c:v>480</c:v>
                </c:pt>
                <c:pt idx="31">
                  <c:v>500</c:v>
                </c:pt>
                <c:pt idx="32">
                  <c:v>530</c:v>
                </c:pt>
                <c:pt idx="33">
                  <c:v>550</c:v>
                </c:pt>
                <c:pt idx="34">
                  <c:v>520</c:v>
                </c:pt>
                <c:pt idx="35">
                  <c:v>460</c:v>
                </c:pt>
                <c:pt idx="36">
                  <c:v>500</c:v>
                </c:pt>
                <c:pt idx="37">
                  <c:v>500</c:v>
                </c:pt>
                <c:pt idx="38">
                  <c:v>530</c:v>
                </c:pt>
                <c:pt idx="39">
                  <c:v>500</c:v>
                </c:pt>
                <c:pt idx="40">
                  <c:v>500</c:v>
                </c:pt>
                <c:pt idx="41">
                  <c:v>500</c:v>
                </c:pt>
                <c:pt idx="42">
                  <c:v>450</c:v>
                </c:pt>
                <c:pt idx="43">
                  <c:v>400</c:v>
                </c:pt>
                <c:pt idx="44">
                  <c:v>400</c:v>
                </c:pt>
                <c:pt idx="45">
                  <c:v>380</c:v>
                </c:pt>
                <c:pt idx="46">
                  <c:v>380</c:v>
                </c:pt>
                <c:pt idx="47">
                  <c:v>350</c:v>
                </c:pt>
                <c:pt idx="48">
                  <c:v>330</c:v>
                </c:pt>
                <c:pt idx="49">
                  <c:v>320</c:v>
                </c:pt>
                <c:pt idx="50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377480"/>
        <c:axId val="471372776"/>
      </c:lineChart>
      <c:catAx>
        <c:axId val="471377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71372776"/>
        <c:crosses val="autoZero"/>
        <c:auto val="1"/>
        <c:lblAlgn val="ctr"/>
        <c:lblOffset val="100"/>
        <c:noMultiLvlLbl val="0"/>
      </c:catAx>
      <c:valAx>
        <c:axId val="471372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71377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'2012年全井戸折れ線グラフ'!$A$2:$A$53</c:f>
              <c:strCache>
                <c:ptCount val="52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</c:strCache>
            </c:strRef>
          </c:cat>
          <c:val>
            <c:numRef>
              <c:f>'2012年全井戸折れ線グラフ'!$DE$3:$DE$53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'2012年全井戸折れ線グラフ'!$A$2:$A$53</c:f>
              <c:strCache>
                <c:ptCount val="52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</c:strCache>
            </c:strRef>
          </c:cat>
          <c:val>
            <c:numRef>
              <c:f>'2012年全井戸折れ線グラフ'!$DF$3:$DF$53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'2012年全井戸折れ線グラフ'!$A$2:$A$53</c:f>
              <c:strCache>
                <c:ptCount val="52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</c:strCache>
            </c:strRef>
          </c:cat>
          <c:val>
            <c:numRef>
              <c:f>'2012年全井戸折れ線グラフ'!$DG$3:$DG$53</c:f>
              <c:numCache>
                <c:formatCode>General</c:formatCode>
                <c:ptCount val="51"/>
                <c:pt idx="0">
                  <c:v>900</c:v>
                </c:pt>
                <c:pt idx="1">
                  <c:v>2100</c:v>
                </c:pt>
                <c:pt idx="2">
                  <c:v>1800</c:v>
                </c:pt>
                <c:pt idx="3">
                  <c:v>2100</c:v>
                </c:pt>
                <c:pt idx="4">
                  <c:v>900</c:v>
                </c:pt>
                <c:pt idx="5">
                  <c:v>1500</c:v>
                </c:pt>
                <c:pt idx="6">
                  <c:v>1400</c:v>
                </c:pt>
                <c:pt idx="7">
                  <c:v>1000</c:v>
                </c:pt>
                <c:pt idx="8">
                  <c:v>1800</c:v>
                </c:pt>
                <c:pt idx="9">
                  <c:v>1700</c:v>
                </c:pt>
                <c:pt idx="10">
                  <c:v>1900</c:v>
                </c:pt>
                <c:pt idx="11">
                  <c:v>1600</c:v>
                </c:pt>
                <c:pt idx="12">
                  <c:v>1800</c:v>
                </c:pt>
                <c:pt idx="13">
                  <c:v>1750</c:v>
                </c:pt>
                <c:pt idx="14">
                  <c:v>1800</c:v>
                </c:pt>
                <c:pt idx="15">
                  <c:v>1800</c:v>
                </c:pt>
                <c:pt idx="16">
                  <c:v>1800</c:v>
                </c:pt>
                <c:pt idx="17">
                  <c:v>1700</c:v>
                </c:pt>
                <c:pt idx="18">
                  <c:v>2000</c:v>
                </c:pt>
                <c:pt idx="19">
                  <c:v>1800</c:v>
                </c:pt>
                <c:pt idx="20">
                  <c:v>1800</c:v>
                </c:pt>
                <c:pt idx="21">
                  <c:v>1800</c:v>
                </c:pt>
                <c:pt idx="22">
                  <c:v>1900</c:v>
                </c:pt>
                <c:pt idx="23">
                  <c:v>1800</c:v>
                </c:pt>
                <c:pt idx="24">
                  <c:v>2000</c:v>
                </c:pt>
                <c:pt idx="25">
                  <c:v>1900</c:v>
                </c:pt>
                <c:pt idx="26">
                  <c:v>1800</c:v>
                </c:pt>
                <c:pt idx="27">
                  <c:v>1600</c:v>
                </c:pt>
                <c:pt idx="28">
                  <c:v>1800</c:v>
                </c:pt>
                <c:pt idx="29">
                  <c:v>1800</c:v>
                </c:pt>
                <c:pt idx="30">
                  <c:v>1900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'2012年全井戸折れ線グラフ'!$DH$2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'2012年全井戸折れ線グラフ'!$A$2:$A$53</c:f>
              <c:strCache>
                <c:ptCount val="52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</c:strCache>
            </c:strRef>
          </c:cat>
          <c:val>
            <c:numRef>
              <c:f>'2012年全井戸折れ線グラフ'!$DH$3:$DH$53</c:f>
              <c:numCache>
                <c:formatCode>General</c:formatCode>
                <c:ptCount val="51"/>
                <c:pt idx="0">
                  <c:v>4000</c:v>
                </c:pt>
                <c:pt idx="1">
                  <c:v>5800</c:v>
                </c:pt>
                <c:pt idx="2">
                  <c:v>5000</c:v>
                </c:pt>
                <c:pt idx="3">
                  <c:v>5500</c:v>
                </c:pt>
                <c:pt idx="4">
                  <c:v>5000</c:v>
                </c:pt>
                <c:pt idx="5">
                  <c:v>3000</c:v>
                </c:pt>
                <c:pt idx="6">
                  <c:v>4000</c:v>
                </c:pt>
                <c:pt idx="7">
                  <c:v>3000</c:v>
                </c:pt>
                <c:pt idx="8">
                  <c:v>3000</c:v>
                </c:pt>
                <c:pt idx="9">
                  <c:v>3100</c:v>
                </c:pt>
                <c:pt idx="10">
                  <c:v>2600</c:v>
                </c:pt>
                <c:pt idx="11">
                  <c:v>1400</c:v>
                </c:pt>
                <c:pt idx="12">
                  <c:v>1200</c:v>
                </c:pt>
                <c:pt idx="13">
                  <c:v>2500</c:v>
                </c:pt>
                <c:pt idx="14">
                  <c:v>2300</c:v>
                </c:pt>
                <c:pt idx="15">
                  <c:v>2500</c:v>
                </c:pt>
                <c:pt idx="16">
                  <c:v>2500</c:v>
                </c:pt>
                <c:pt idx="17">
                  <c:v>2800</c:v>
                </c:pt>
                <c:pt idx="18">
                  <c:v>2000</c:v>
                </c:pt>
                <c:pt idx="19">
                  <c:v>1800</c:v>
                </c:pt>
                <c:pt idx="20">
                  <c:v>2000</c:v>
                </c:pt>
                <c:pt idx="21">
                  <c:v>1700</c:v>
                </c:pt>
                <c:pt idx="22">
                  <c:v>1700</c:v>
                </c:pt>
                <c:pt idx="23">
                  <c:v>2700</c:v>
                </c:pt>
                <c:pt idx="24">
                  <c:v>2500</c:v>
                </c:pt>
                <c:pt idx="25">
                  <c:v>1800</c:v>
                </c:pt>
                <c:pt idx="26">
                  <c:v>2200</c:v>
                </c:pt>
                <c:pt idx="27">
                  <c:v>1600</c:v>
                </c:pt>
                <c:pt idx="28">
                  <c:v>1800</c:v>
                </c:pt>
                <c:pt idx="29">
                  <c:v>2200</c:v>
                </c:pt>
                <c:pt idx="30">
                  <c:v>2200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'2012年全井戸折れ線グラフ'!$DI$2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'2012年全井戸折れ線グラフ'!$A$2:$A$53</c:f>
              <c:strCache>
                <c:ptCount val="52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</c:strCache>
            </c:strRef>
          </c:cat>
          <c:val>
            <c:numRef>
              <c:f>'2012年全井戸折れ線グラフ'!$DI$3:$DI$53</c:f>
              <c:numCache>
                <c:formatCode>General</c:formatCode>
                <c:ptCount val="51"/>
                <c:pt idx="0">
                  <c:v>4500</c:v>
                </c:pt>
                <c:pt idx="1">
                  <c:v>5200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4000</c:v>
                </c:pt>
                <c:pt idx="6">
                  <c:v>4800</c:v>
                </c:pt>
                <c:pt idx="7">
                  <c:v>4900</c:v>
                </c:pt>
                <c:pt idx="8">
                  <c:v>4900</c:v>
                </c:pt>
                <c:pt idx="9">
                  <c:v>5000</c:v>
                </c:pt>
                <c:pt idx="10">
                  <c:v>4500</c:v>
                </c:pt>
                <c:pt idx="11">
                  <c:v>4300</c:v>
                </c:pt>
                <c:pt idx="12">
                  <c:v>4500</c:v>
                </c:pt>
                <c:pt idx="13">
                  <c:v>4000</c:v>
                </c:pt>
                <c:pt idx="14">
                  <c:v>4000</c:v>
                </c:pt>
                <c:pt idx="15">
                  <c:v>4000</c:v>
                </c:pt>
                <c:pt idx="16">
                  <c:v>3500</c:v>
                </c:pt>
                <c:pt idx="17">
                  <c:v>4000</c:v>
                </c:pt>
                <c:pt idx="18">
                  <c:v>4500</c:v>
                </c:pt>
                <c:pt idx="19">
                  <c:v>3500</c:v>
                </c:pt>
                <c:pt idx="20">
                  <c:v>4000</c:v>
                </c:pt>
                <c:pt idx="21">
                  <c:v>3500</c:v>
                </c:pt>
                <c:pt idx="22">
                  <c:v>4000</c:v>
                </c:pt>
                <c:pt idx="23">
                  <c:v>3300</c:v>
                </c:pt>
                <c:pt idx="24">
                  <c:v>3000</c:v>
                </c:pt>
                <c:pt idx="25">
                  <c:v>4200</c:v>
                </c:pt>
                <c:pt idx="26">
                  <c:v>4000</c:v>
                </c:pt>
                <c:pt idx="27">
                  <c:v>5500</c:v>
                </c:pt>
                <c:pt idx="28">
                  <c:v>5800</c:v>
                </c:pt>
                <c:pt idx="29">
                  <c:v>3800</c:v>
                </c:pt>
                <c:pt idx="30">
                  <c:v>4000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'2012年全井戸折れ線グラフ'!$DJ$2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'2012年全井戸折れ線グラフ'!$A$2:$A$53</c:f>
              <c:strCache>
                <c:ptCount val="52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</c:strCache>
            </c:strRef>
          </c:cat>
          <c:val>
            <c:numRef>
              <c:f>'2012年全井戸折れ線グラフ'!$DJ$3:$DJ$53</c:f>
              <c:numCache>
                <c:formatCode>General</c:formatCode>
                <c:ptCount val="51"/>
                <c:pt idx="0">
                  <c:v>3300</c:v>
                </c:pt>
                <c:pt idx="1">
                  <c:v>3300</c:v>
                </c:pt>
                <c:pt idx="2">
                  <c:v>3200</c:v>
                </c:pt>
                <c:pt idx="3">
                  <c:v>3000</c:v>
                </c:pt>
                <c:pt idx="4">
                  <c:v>3500</c:v>
                </c:pt>
                <c:pt idx="5">
                  <c:v>3000</c:v>
                </c:pt>
                <c:pt idx="6">
                  <c:v>3500</c:v>
                </c:pt>
                <c:pt idx="7">
                  <c:v>3200</c:v>
                </c:pt>
                <c:pt idx="8">
                  <c:v>3500</c:v>
                </c:pt>
                <c:pt idx="9">
                  <c:v>3500</c:v>
                </c:pt>
                <c:pt idx="10">
                  <c:v>3100</c:v>
                </c:pt>
                <c:pt idx="11">
                  <c:v>3000</c:v>
                </c:pt>
                <c:pt idx="12">
                  <c:v>3500</c:v>
                </c:pt>
                <c:pt idx="13">
                  <c:v>2600</c:v>
                </c:pt>
                <c:pt idx="14">
                  <c:v>2600</c:v>
                </c:pt>
                <c:pt idx="15">
                  <c:v>2800</c:v>
                </c:pt>
                <c:pt idx="16">
                  <c:v>2600</c:v>
                </c:pt>
                <c:pt idx="17">
                  <c:v>2700</c:v>
                </c:pt>
                <c:pt idx="18">
                  <c:v>2700</c:v>
                </c:pt>
                <c:pt idx="19">
                  <c:v>3000</c:v>
                </c:pt>
                <c:pt idx="20">
                  <c:v>3000</c:v>
                </c:pt>
                <c:pt idx="21">
                  <c:v>2900</c:v>
                </c:pt>
                <c:pt idx="22">
                  <c:v>2900</c:v>
                </c:pt>
                <c:pt idx="23">
                  <c:v>2500</c:v>
                </c:pt>
                <c:pt idx="24">
                  <c:v>2500</c:v>
                </c:pt>
                <c:pt idx="25">
                  <c:v>2800</c:v>
                </c:pt>
                <c:pt idx="26">
                  <c:v>3000</c:v>
                </c:pt>
                <c:pt idx="27">
                  <c:v>2700</c:v>
                </c:pt>
                <c:pt idx="28">
                  <c:v>3000</c:v>
                </c:pt>
                <c:pt idx="29">
                  <c:v>2400</c:v>
                </c:pt>
                <c:pt idx="30">
                  <c:v>2500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375128"/>
        <c:axId val="471376304"/>
      </c:lineChart>
      <c:catAx>
        <c:axId val="471375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71376304"/>
        <c:crosses val="autoZero"/>
        <c:auto val="1"/>
        <c:lblAlgn val="ctr"/>
        <c:lblOffset val="100"/>
        <c:noMultiLvlLbl val="0"/>
      </c:catAx>
      <c:valAx>
        <c:axId val="471376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71375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2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'2012年全井戸折れ線グラフ'!$A$2:$A$53</c:f>
              <c:strCache>
                <c:ptCount val="52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</c:strCache>
            </c:strRef>
          </c:cat>
          <c:val>
            <c:numRef>
              <c:f>'2012年全井戸折れ線グラフ'!$DL$3:$DL$53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'2012年全井戸折れ線グラフ'!$A$2:$A$53</c:f>
              <c:strCache>
                <c:ptCount val="52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</c:strCache>
            </c:strRef>
          </c:cat>
          <c:val>
            <c:numRef>
              <c:f>'2012年全井戸折れ線グラフ'!$DM$3:$DM$53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'2012年全井戸折れ線グラフ'!$A$2:$A$53</c:f>
              <c:strCache>
                <c:ptCount val="52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</c:strCache>
            </c:strRef>
          </c:cat>
          <c:val>
            <c:numRef>
              <c:f>'2012年全井戸折れ線グラフ'!$DN$3:$DN$53</c:f>
              <c:numCache>
                <c:formatCode>General</c:formatCode>
                <c:ptCount val="51"/>
                <c:pt idx="0">
                  <c:v>6500</c:v>
                </c:pt>
                <c:pt idx="1">
                  <c:v>6300</c:v>
                </c:pt>
                <c:pt idx="2">
                  <c:v>6500</c:v>
                </c:pt>
                <c:pt idx="3">
                  <c:v>7000</c:v>
                </c:pt>
                <c:pt idx="4">
                  <c:v>6500</c:v>
                </c:pt>
                <c:pt idx="5">
                  <c:v>6500</c:v>
                </c:pt>
                <c:pt idx="6">
                  <c:v>6500</c:v>
                </c:pt>
                <c:pt idx="7">
                  <c:v>7000</c:v>
                </c:pt>
                <c:pt idx="8">
                  <c:v>7000</c:v>
                </c:pt>
                <c:pt idx="9">
                  <c:v>6800</c:v>
                </c:pt>
                <c:pt idx="10">
                  <c:v>7500</c:v>
                </c:pt>
                <c:pt idx="11">
                  <c:v>6000</c:v>
                </c:pt>
                <c:pt idx="12">
                  <c:v>6000</c:v>
                </c:pt>
                <c:pt idx="13">
                  <c:v>7000</c:v>
                </c:pt>
                <c:pt idx="14">
                  <c:v>6000</c:v>
                </c:pt>
                <c:pt idx="15">
                  <c:v>4500</c:v>
                </c:pt>
                <c:pt idx="16">
                  <c:v>5500</c:v>
                </c:pt>
                <c:pt idx="17">
                  <c:v>6000</c:v>
                </c:pt>
                <c:pt idx="18">
                  <c:v>6000</c:v>
                </c:pt>
                <c:pt idx="19">
                  <c:v>3500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5900</c:v>
                </c:pt>
                <c:pt idx="24">
                  <c:v>5500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5900</c:v>
                </c:pt>
                <c:pt idx="30">
                  <c:v>6000</c:v>
                </c:pt>
                <c:pt idx="31">
                  <c:v>5900</c:v>
                </c:pt>
                <c:pt idx="32">
                  <c:v>7500</c:v>
                </c:pt>
                <c:pt idx="33">
                  <c:v>5800</c:v>
                </c:pt>
                <c:pt idx="34">
                  <c:v>7000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'2012年全井戸折れ線グラフ'!$DO$2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'2012年全井戸折れ線グラフ'!$A$2:$A$53</c:f>
              <c:strCache>
                <c:ptCount val="52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</c:strCache>
            </c:strRef>
          </c:cat>
          <c:val>
            <c:numRef>
              <c:f>'2012年全井戸折れ線グラフ'!$DO$3:$DO$53</c:f>
              <c:numCache>
                <c:formatCode>General</c:formatCode>
                <c:ptCount val="51"/>
                <c:pt idx="0">
                  <c:v>7000</c:v>
                </c:pt>
                <c:pt idx="1">
                  <c:v>7800</c:v>
                </c:pt>
                <c:pt idx="2">
                  <c:v>7500</c:v>
                </c:pt>
                <c:pt idx="3">
                  <c:v>7000</c:v>
                </c:pt>
                <c:pt idx="4">
                  <c:v>8000</c:v>
                </c:pt>
                <c:pt idx="5">
                  <c:v>5500</c:v>
                </c:pt>
                <c:pt idx="6">
                  <c:v>5500</c:v>
                </c:pt>
                <c:pt idx="7">
                  <c:v>5800</c:v>
                </c:pt>
                <c:pt idx="8">
                  <c:v>6000</c:v>
                </c:pt>
                <c:pt idx="9">
                  <c:v>6100</c:v>
                </c:pt>
                <c:pt idx="10">
                  <c:v>8000</c:v>
                </c:pt>
                <c:pt idx="11">
                  <c:v>7000</c:v>
                </c:pt>
                <c:pt idx="12">
                  <c:v>5000</c:v>
                </c:pt>
                <c:pt idx="13">
                  <c:v>6000</c:v>
                </c:pt>
                <c:pt idx="14">
                  <c:v>7000</c:v>
                </c:pt>
                <c:pt idx="15">
                  <c:v>5500</c:v>
                </c:pt>
                <c:pt idx="16">
                  <c:v>6500</c:v>
                </c:pt>
                <c:pt idx="17">
                  <c:v>6000</c:v>
                </c:pt>
                <c:pt idx="18">
                  <c:v>6000</c:v>
                </c:pt>
                <c:pt idx="19">
                  <c:v>6500</c:v>
                </c:pt>
                <c:pt idx="20">
                  <c:v>6500</c:v>
                </c:pt>
                <c:pt idx="21">
                  <c:v>6000</c:v>
                </c:pt>
                <c:pt idx="22">
                  <c:v>6500</c:v>
                </c:pt>
                <c:pt idx="23">
                  <c:v>5000</c:v>
                </c:pt>
                <c:pt idx="24">
                  <c:v>6000</c:v>
                </c:pt>
                <c:pt idx="25">
                  <c:v>6000</c:v>
                </c:pt>
                <c:pt idx="26">
                  <c:v>7000</c:v>
                </c:pt>
                <c:pt idx="27">
                  <c:v>6800</c:v>
                </c:pt>
                <c:pt idx="28">
                  <c:v>7000</c:v>
                </c:pt>
                <c:pt idx="29">
                  <c:v>6000</c:v>
                </c:pt>
                <c:pt idx="30">
                  <c:v>6000</c:v>
                </c:pt>
                <c:pt idx="31">
                  <c:v>6000</c:v>
                </c:pt>
                <c:pt idx="32">
                  <c:v>6300</c:v>
                </c:pt>
                <c:pt idx="33">
                  <c:v>5800</c:v>
                </c:pt>
                <c:pt idx="34">
                  <c:v>6300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'2012年全井戸折れ線グラフ'!$DP$2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'2012年全井戸折れ線グラフ'!$A$2:$A$53</c:f>
              <c:strCache>
                <c:ptCount val="52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</c:strCache>
            </c:strRef>
          </c:cat>
          <c:val>
            <c:numRef>
              <c:f>'2012年全井戸折れ線グラフ'!$DP$3:$DP$53</c:f>
              <c:numCache>
                <c:formatCode>General</c:formatCode>
                <c:ptCount val="51"/>
                <c:pt idx="0">
                  <c:v>4100</c:v>
                </c:pt>
                <c:pt idx="1">
                  <c:v>4500</c:v>
                </c:pt>
                <c:pt idx="2">
                  <c:v>4500</c:v>
                </c:pt>
                <c:pt idx="3">
                  <c:v>4300</c:v>
                </c:pt>
                <c:pt idx="4">
                  <c:v>4100</c:v>
                </c:pt>
                <c:pt idx="5">
                  <c:v>4400</c:v>
                </c:pt>
                <c:pt idx="6">
                  <c:v>4300</c:v>
                </c:pt>
                <c:pt idx="7">
                  <c:v>4000</c:v>
                </c:pt>
                <c:pt idx="8">
                  <c:v>4200</c:v>
                </c:pt>
                <c:pt idx="9">
                  <c:v>4000</c:v>
                </c:pt>
                <c:pt idx="10">
                  <c:v>4300</c:v>
                </c:pt>
                <c:pt idx="11">
                  <c:v>3800</c:v>
                </c:pt>
                <c:pt idx="12">
                  <c:v>3800</c:v>
                </c:pt>
                <c:pt idx="13">
                  <c:v>3500</c:v>
                </c:pt>
                <c:pt idx="14">
                  <c:v>4000</c:v>
                </c:pt>
                <c:pt idx="15">
                  <c:v>3500</c:v>
                </c:pt>
                <c:pt idx="16">
                  <c:v>4000</c:v>
                </c:pt>
                <c:pt idx="17">
                  <c:v>3300</c:v>
                </c:pt>
                <c:pt idx="18">
                  <c:v>3800</c:v>
                </c:pt>
                <c:pt idx="19">
                  <c:v>3800</c:v>
                </c:pt>
                <c:pt idx="20">
                  <c:v>4000</c:v>
                </c:pt>
                <c:pt idx="21">
                  <c:v>4000</c:v>
                </c:pt>
                <c:pt idx="22">
                  <c:v>4000</c:v>
                </c:pt>
                <c:pt idx="23">
                  <c:v>3500</c:v>
                </c:pt>
                <c:pt idx="24">
                  <c:v>4000</c:v>
                </c:pt>
                <c:pt idx="25">
                  <c:v>3000</c:v>
                </c:pt>
                <c:pt idx="26">
                  <c:v>3800</c:v>
                </c:pt>
                <c:pt idx="27">
                  <c:v>4000</c:v>
                </c:pt>
                <c:pt idx="28">
                  <c:v>4500</c:v>
                </c:pt>
                <c:pt idx="29">
                  <c:v>3800</c:v>
                </c:pt>
                <c:pt idx="30">
                  <c:v>4000</c:v>
                </c:pt>
                <c:pt idx="31">
                  <c:v>3500</c:v>
                </c:pt>
                <c:pt idx="32">
                  <c:v>4000</c:v>
                </c:pt>
                <c:pt idx="33">
                  <c:v>2900</c:v>
                </c:pt>
                <c:pt idx="34">
                  <c:v>2700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'2012年全井戸折れ線グラフ'!$DQ$2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'2012年全井戸折れ線グラフ'!$A$2:$A$53</c:f>
              <c:strCache>
                <c:ptCount val="52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</c:strCache>
            </c:strRef>
          </c:cat>
          <c:val>
            <c:numRef>
              <c:f>'2012年全井戸折れ線グラフ'!$DQ$3:$DQ$53</c:f>
              <c:numCache>
                <c:formatCode>General</c:formatCode>
                <c:ptCount val="51"/>
                <c:pt idx="0">
                  <c:v>4100</c:v>
                </c:pt>
                <c:pt idx="1">
                  <c:v>4500</c:v>
                </c:pt>
                <c:pt idx="2">
                  <c:v>4200</c:v>
                </c:pt>
                <c:pt idx="3">
                  <c:v>4200</c:v>
                </c:pt>
                <c:pt idx="4">
                  <c:v>4100</c:v>
                </c:pt>
                <c:pt idx="5">
                  <c:v>3900</c:v>
                </c:pt>
                <c:pt idx="6">
                  <c:v>3500</c:v>
                </c:pt>
                <c:pt idx="7">
                  <c:v>4100</c:v>
                </c:pt>
                <c:pt idx="8">
                  <c:v>3500</c:v>
                </c:pt>
                <c:pt idx="9">
                  <c:v>3400</c:v>
                </c:pt>
                <c:pt idx="10">
                  <c:v>4000</c:v>
                </c:pt>
                <c:pt idx="11">
                  <c:v>2600</c:v>
                </c:pt>
                <c:pt idx="12">
                  <c:v>3500</c:v>
                </c:pt>
                <c:pt idx="13">
                  <c:v>4000</c:v>
                </c:pt>
                <c:pt idx="14">
                  <c:v>4000</c:v>
                </c:pt>
                <c:pt idx="15">
                  <c:v>3800</c:v>
                </c:pt>
                <c:pt idx="16">
                  <c:v>4000</c:v>
                </c:pt>
                <c:pt idx="17">
                  <c:v>3700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  <c:pt idx="21">
                  <c:v>3900</c:v>
                </c:pt>
                <c:pt idx="22">
                  <c:v>3900</c:v>
                </c:pt>
                <c:pt idx="23">
                  <c:v>3200</c:v>
                </c:pt>
                <c:pt idx="24">
                  <c:v>3500</c:v>
                </c:pt>
                <c:pt idx="25">
                  <c:v>3800</c:v>
                </c:pt>
                <c:pt idx="26">
                  <c:v>3800</c:v>
                </c:pt>
                <c:pt idx="27">
                  <c:v>4000</c:v>
                </c:pt>
                <c:pt idx="28">
                  <c:v>4000</c:v>
                </c:pt>
                <c:pt idx="29">
                  <c:v>3500</c:v>
                </c:pt>
                <c:pt idx="30">
                  <c:v>3500</c:v>
                </c:pt>
                <c:pt idx="31">
                  <c:v>3800</c:v>
                </c:pt>
                <c:pt idx="32">
                  <c:v>3800</c:v>
                </c:pt>
                <c:pt idx="33">
                  <c:v>3800</c:v>
                </c:pt>
                <c:pt idx="34">
                  <c:v>4000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373560"/>
        <c:axId val="471373168"/>
      </c:lineChart>
      <c:catAx>
        <c:axId val="471373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71373168"/>
        <c:crosses val="autoZero"/>
        <c:auto val="1"/>
        <c:lblAlgn val="ctr"/>
        <c:lblOffset val="100"/>
        <c:noMultiLvlLbl val="0"/>
      </c:catAx>
      <c:valAx>
        <c:axId val="471373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71373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2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'2012年全井戸折れ線グラフ'!$DR$3:$DR$53</c:f>
              <c:numCache>
                <c:formatCode>General</c:formatCode>
                <c:ptCount val="51"/>
                <c:pt idx="0">
                  <c:v>10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15</c:v>
                </c:pt>
                <c:pt idx="6">
                  <c:v>12</c:v>
                </c:pt>
                <c:pt idx="7">
                  <c:v>13</c:v>
                </c:pt>
                <c:pt idx="8">
                  <c:v>18</c:v>
                </c:pt>
                <c:pt idx="9">
                  <c:v>15</c:v>
                </c:pt>
                <c:pt idx="10">
                  <c:v>12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15</c:v>
                </c:pt>
                <c:pt idx="15">
                  <c:v>13</c:v>
                </c:pt>
                <c:pt idx="16">
                  <c:v>15</c:v>
                </c:pt>
                <c:pt idx="17">
                  <c:v>15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20</c:v>
                </c:pt>
                <c:pt idx="24">
                  <c:v>15</c:v>
                </c:pt>
                <c:pt idx="25">
                  <c:v>10</c:v>
                </c:pt>
                <c:pt idx="26">
                  <c:v>15</c:v>
                </c:pt>
                <c:pt idx="27">
                  <c:v>12</c:v>
                </c:pt>
                <c:pt idx="28">
                  <c:v>10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10</c:v>
                </c:pt>
                <c:pt idx="33">
                  <c:v>12</c:v>
                </c:pt>
                <c:pt idx="34">
                  <c:v>12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10</c:v>
                </c:pt>
                <c:pt idx="39">
                  <c:v>12</c:v>
                </c:pt>
                <c:pt idx="40">
                  <c:v>15</c:v>
                </c:pt>
                <c:pt idx="41">
                  <c:v>15</c:v>
                </c:pt>
                <c:pt idx="42">
                  <c:v>30</c:v>
                </c:pt>
                <c:pt idx="43">
                  <c:v>22</c:v>
                </c:pt>
                <c:pt idx="44">
                  <c:v>30</c:v>
                </c:pt>
                <c:pt idx="45">
                  <c:v>12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'2012年全井戸折れ線グラフ'!$DS$3:$DS$53</c:f>
              <c:numCache>
                <c:formatCode>General</c:formatCode>
                <c:ptCount val="51"/>
                <c:pt idx="0">
                  <c:v>15</c:v>
                </c:pt>
                <c:pt idx="1">
                  <c:v>20</c:v>
                </c:pt>
                <c:pt idx="2">
                  <c:v>10</c:v>
                </c:pt>
                <c:pt idx="3">
                  <c:v>10</c:v>
                </c:pt>
                <c:pt idx="4">
                  <c:v>15</c:v>
                </c:pt>
                <c:pt idx="5">
                  <c:v>12</c:v>
                </c:pt>
                <c:pt idx="6">
                  <c:v>30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15</c:v>
                </c:pt>
                <c:pt idx="28">
                  <c:v>12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12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13</c:v>
                </c:pt>
                <c:pt idx="44">
                  <c:v>12</c:v>
                </c:pt>
                <c:pt idx="45">
                  <c:v>15</c:v>
                </c:pt>
                <c:pt idx="46">
                  <c:v>15</c:v>
                </c:pt>
                <c:pt idx="47">
                  <c:v>12</c:v>
                </c:pt>
                <c:pt idx="48">
                  <c:v>15</c:v>
                </c:pt>
                <c:pt idx="49">
                  <c:v>12</c:v>
                </c:pt>
                <c:pt idx="50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'2012年全井戸折れ線グラフ'!$DT$3:$DT$53</c:f>
              <c:numCache>
                <c:formatCode>General</c:formatCode>
                <c:ptCount val="51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14</c:v>
                </c:pt>
                <c:pt idx="7">
                  <c:v>13</c:v>
                </c:pt>
                <c:pt idx="8">
                  <c:v>14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15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10</c:v>
                </c:pt>
                <c:pt idx="30">
                  <c:v>12</c:v>
                </c:pt>
                <c:pt idx="31">
                  <c:v>10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10</c:v>
                </c:pt>
                <c:pt idx="39">
                  <c:v>12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12</c:v>
                </c:pt>
                <c:pt idx="44">
                  <c:v>15</c:v>
                </c:pt>
                <c:pt idx="45">
                  <c:v>18</c:v>
                </c:pt>
                <c:pt idx="46">
                  <c:v>20</c:v>
                </c:pt>
                <c:pt idx="47">
                  <c:v>18</c:v>
                </c:pt>
                <c:pt idx="48">
                  <c:v>12</c:v>
                </c:pt>
                <c:pt idx="49">
                  <c:v>15</c:v>
                </c:pt>
                <c:pt idx="50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378656"/>
        <c:axId val="471374344"/>
      </c:lineChart>
      <c:catAx>
        <c:axId val="471378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71374344"/>
        <c:crosses val="autoZero"/>
        <c:auto val="1"/>
        <c:lblAlgn val="ctr"/>
        <c:lblOffset val="100"/>
        <c:noMultiLvlLbl val="0"/>
      </c:catAx>
      <c:valAx>
        <c:axId val="471374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71378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'2012年全井戸折れ線グラフ'!$DU$3:$DU$53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'2012年全井戸折れ線グラフ'!$DV$3:$DV$53</c:f>
              <c:numCache>
                <c:formatCode>General</c:formatCode>
                <c:ptCount val="51"/>
                <c:pt idx="0">
                  <c:v>300</c:v>
                </c:pt>
                <c:pt idx="1">
                  <c:v>300</c:v>
                </c:pt>
                <c:pt idx="2">
                  <c:v>290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340</c:v>
                </c:pt>
                <c:pt idx="7">
                  <c:v>390</c:v>
                </c:pt>
                <c:pt idx="8">
                  <c:v>390</c:v>
                </c:pt>
                <c:pt idx="9">
                  <c:v>400</c:v>
                </c:pt>
                <c:pt idx="10">
                  <c:v>400</c:v>
                </c:pt>
                <c:pt idx="11">
                  <c:v>350</c:v>
                </c:pt>
                <c:pt idx="12">
                  <c:v>300</c:v>
                </c:pt>
                <c:pt idx="13">
                  <c:v>360</c:v>
                </c:pt>
                <c:pt idx="14">
                  <c:v>300</c:v>
                </c:pt>
                <c:pt idx="15">
                  <c:v>310</c:v>
                </c:pt>
                <c:pt idx="16">
                  <c:v>350</c:v>
                </c:pt>
                <c:pt idx="17">
                  <c:v>300</c:v>
                </c:pt>
                <c:pt idx="18">
                  <c:v>250</c:v>
                </c:pt>
                <c:pt idx="19">
                  <c:v>280</c:v>
                </c:pt>
                <c:pt idx="20">
                  <c:v>250</c:v>
                </c:pt>
                <c:pt idx="21">
                  <c:v>250</c:v>
                </c:pt>
                <c:pt idx="22">
                  <c:v>300</c:v>
                </c:pt>
                <c:pt idx="23">
                  <c:v>310</c:v>
                </c:pt>
                <c:pt idx="24">
                  <c:v>310</c:v>
                </c:pt>
                <c:pt idx="25">
                  <c:v>300</c:v>
                </c:pt>
                <c:pt idx="26">
                  <c:v>300</c:v>
                </c:pt>
                <c:pt idx="27">
                  <c:v>320</c:v>
                </c:pt>
                <c:pt idx="28">
                  <c:v>300</c:v>
                </c:pt>
                <c:pt idx="29">
                  <c:v>350</c:v>
                </c:pt>
                <c:pt idx="30">
                  <c:v>400</c:v>
                </c:pt>
                <c:pt idx="31">
                  <c:v>400</c:v>
                </c:pt>
                <c:pt idx="32">
                  <c:v>450</c:v>
                </c:pt>
                <c:pt idx="33">
                  <c:v>400</c:v>
                </c:pt>
                <c:pt idx="34">
                  <c:v>420</c:v>
                </c:pt>
                <c:pt idx="35">
                  <c:v>380</c:v>
                </c:pt>
                <c:pt idx="36">
                  <c:v>400</c:v>
                </c:pt>
                <c:pt idx="37">
                  <c:v>400</c:v>
                </c:pt>
                <c:pt idx="38">
                  <c:v>380</c:v>
                </c:pt>
                <c:pt idx="39">
                  <c:v>360</c:v>
                </c:pt>
                <c:pt idx="40">
                  <c:v>380</c:v>
                </c:pt>
                <c:pt idx="41">
                  <c:v>380</c:v>
                </c:pt>
                <c:pt idx="42">
                  <c:v>380</c:v>
                </c:pt>
                <c:pt idx="43">
                  <c:v>360</c:v>
                </c:pt>
                <c:pt idx="44">
                  <c:v>360</c:v>
                </c:pt>
                <c:pt idx="45">
                  <c:v>310</c:v>
                </c:pt>
                <c:pt idx="46">
                  <c:v>300</c:v>
                </c:pt>
                <c:pt idx="47">
                  <c:v>280</c:v>
                </c:pt>
                <c:pt idx="48">
                  <c:v>330</c:v>
                </c:pt>
                <c:pt idx="49">
                  <c:v>310</c:v>
                </c:pt>
                <c:pt idx="50">
                  <c:v>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10328"/>
        <c:axId val="470711112"/>
      </c:lineChart>
      <c:catAx>
        <c:axId val="470710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70711112"/>
        <c:crosses val="autoZero"/>
        <c:auto val="1"/>
        <c:lblAlgn val="ctr"/>
        <c:lblOffset val="100"/>
        <c:noMultiLvlLbl val="0"/>
      </c:catAx>
      <c:valAx>
        <c:axId val="470711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70710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'2012年全井戸折れ線グラフ'!$DW$2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'2012年全井戸折れ線グラフ'!$DW$3:$DW$53</c:f>
              <c:numCache>
                <c:formatCode>General</c:formatCode>
                <c:ptCount val="51"/>
                <c:pt idx="0">
                  <c:v>500</c:v>
                </c:pt>
                <c:pt idx="1">
                  <c:v>560</c:v>
                </c:pt>
                <c:pt idx="2">
                  <c:v>550</c:v>
                </c:pt>
                <c:pt idx="3">
                  <c:v>520</c:v>
                </c:pt>
                <c:pt idx="4">
                  <c:v>580</c:v>
                </c:pt>
                <c:pt idx="5">
                  <c:v>580</c:v>
                </c:pt>
                <c:pt idx="6">
                  <c:v>560</c:v>
                </c:pt>
                <c:pt idx="7">
                  <c:v>600</c:v>
                </c:pt>
                <c:pt idx="9">
                  <c:v>500</c:v>
                </c:pt>
                <c:pt idx="10">
                  <c:v>450</c:v>
                </c:pt>
                <c:pt idx="11">
                  <c:v>510</c:v>
                </c:pt>
                <c:pt idx="12">
                  <c:v>400</c:v>
                </c:pt>
                <c:pt idx="14">
                  <c:v>400</c:v>
                </c:pt>
                <c:pt idx="15">
                  <c:v>360</c:v>
                </c:pt>
                <c:pt idx="16">
                  <c:v>370</c:v>
                </c:pt>
                <c:pt idx="17">
                  <c:v>350</c:v>
                </c:pt>
                <c:pt idx="18">
                  <c:v>350</c:v>
                </c:pt>
                <c:pt idx="19">
                  <c:v>400</c:v>
                </c:pt>
                <c:pt idx="20">
                  <c:v>400</c:v>
                </c:pt>
                <c:pt idx="21">
                  <c:v>400</c:v>
                </c:pt>
                <c:pt idx="22">
                  <c:v>400</c:v>
                </c:pt>
                <c:pt idx="23">
                  <c:v>410</c:v>
                </c:pt>
                <c:pt idx="24">
                  <c:v>380</c:v>
                </c:pt>
                <c:pt idx="25">
                  <c:v>390</c:v>
                </c:pt>
                <c:pt idx="26">
                  <c:v>390</c:v>
                </c:pt>
                <c:pt idx="27">
                  <c:v>420</c:v>
                </c:pt>
                <c:pt idx="28">
                  <c:v>420</c:v>
                </c:pt>
                <c:pt idx="29">
                  <c:v>450</c:v>
                </c:pt>
                <c:pt idx="30">
                  <c:v>450</c:v>
                </c:pt>
                <c:pt idx="31">
                  <c:v>480</c:v>
                </c:pt>
                <c:pt idx="32">
                  <c:v>450</c:v>
                </c:pt>
                <c:pt idx="33">
                  <c:v>480</c:v>
                </c:pt>
                <c:pt idx="34">
                  <c:v>460</c:v>
                </c:pt>
                <c:pt idx="35">
                  <c:v>480</c:v>
                </c:pt>
                <c:pt idx="36">
                  <c:v>460</c:v>
                </c:pt>
                <c:pt idx="37">
                  <c:v>450</c:v>
                </c:pt>
                <c:pt idx="38">
                  <c:v>390</c:v>
                </c:pt>
                <c:pt idx="39">
                  <c:v>420</c:v>
                </c:pt>
                <c:pt idx="40">
                  <c:v>390</c:v>
                </c:pt>
                <c:pt idx="41">
                  <c:v>400</c:v>
                </c:pt>
                <c:pt idx="42">
                  <c:v>350</c:v>
                </c:pt>
                <c:pt idx="43">
                  <c:v>400</c:v>
                </c:pt>
                <c:pt idx="44">
                  <c:v>400</c:v>
                </c:pt>
                <c:pt idx="45">
                  <c:v>400</c:v>
                </c:pt>
                <c:pt idx="46">
                  <c:v>380</c:v>
                </c:pt>
                <c:pt idx="47">
                  <c:v>380</c:v>
                </c:pt>
                <c:pt idx="48">
                  <c:v>380</c:v>
                </c:pt>
                <c:pt idx="49">
                  <c:v>350</c:v>
                </c:pt>
                <c:pt idx="50">
                  <c:v>450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'2012年全井戸折れ線グラフ'!$DX$2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'2012年全井戸折れ線グラフ'!$DX$3:$DX$53</c:f>
              <c:numCache>
                <c:formatCode>General</c:formatCode>
                <c:ptCount val="5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29</c:v>
                </c:pt>
                <c:pt idx="7">
                  <c:v>33</c:v>
                </c:pt>
                <c:pt idx="8">
                  <c:v>25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30</c:v>
                </c:pt>
                <c:pt idx="16">
                  <c:v>30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30</c:v>
                </c:pt>
                <c:pt idx="22">
                  <c:v>30</c:v>
                </c:pt>
                <c:pt idx="23">
                  <c:v>25</c:v>
                </c:pt>
                <c:pt idx="24">
                  <c:v>25</c:v>
                </c:pt>
                <c:pt idx="25">
                  <c:v>30</c:v>
                </c:pt>
                <c:pt idx="26">
                  <c:v>30</c:v>
                </c:pt>
                <c:pt idx="27">
                  <c:v>25</c:v>
                </c:pt>
                <c:pt idx="28">
                  <c:v>25</c:v>
                </c:pt>
                <c:pt idx="29">
                  <c:v>30</c:v>
                </c:pt>
                <c:pt idx="30">
                  <c:v>30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25</c:v>
                </c:pt>
                <c:pt idx="37">
                  <c:v>25</c:v>
                </c:pt>
                <c:pt idx="38">
                  <c:v>85</c:v>
                </c:pt>
                <c:pt idx="39">
                  <c:v>120</c:v>
                </c:pt>
                <c:pt idx="40">
                  <c:v>120</c:v>
                </c:pt>
                <c:pt idx="41">
                  <c:v>100</c:v>
                </c:pt>
                <c:pt idx="42">
                  <c:v>100</c:v>
                </c:pt>
                <c:pt idx="43">
                  <c:v>80</c:v>
                </c:pt>
                <c:pt idx="44">
                  <c:v>70</c:v>
                </c:pt>
                <c:pt idx="45">
                  <c:v>80</c:v>
                </c:pt>
                <c:pt idx="46">
                  <c:v>80</c:v>
                </c:pt>
                <c:pt idx="47">
                  <c:v>80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07584"/>
        <c:axId val="470708368"/>
      </c:lineChart>
      <c:catAx>
        <c:axId val="470707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70708368"/>
        <c:crosses val="autoZero"/>
        <c:auto val="1"/>
        <c:lblAlgn val="ctr"/>
        <c:lblOffset val="100"/>
        <c:noMultiLvlLbl val="0"/>
      </c:catAx>
      <c:valAx>
        <c:axId val="470708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70707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3200"/>
              <a:t>2012</a:t>
            </a:r>
            <a:r>
              <a:rPr lang="en-US" altLang="ja-JP" sz="3200" baseline="0"/>
              <a:t> </a:t>
            </a:r>
            <a:r>
              <a:rPr lang="ja-JP" altLang="en-US" sz="3200" baseline="0"/>
              <a:t>年大塚山第</a:t>
            </a:r>
            <a:r>
              <a:rPr lang="en-US" altLang="ja-JP" sz="3200" baseline="0"/>
              <a:t>2</a:t>
            </a:r>
            <a:r>
              <a:rPr lang="ja-JP" altLang="en-US" sz="3200" baseline="0"/>
              <a:t>処分場　各観測井の地下水位グラフ（全井戸）</a:t>
            </a:r>
            <a:endParaRPr lang="ja-JP" altLang="en-US" sz="3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'2012年全井戸折れ線グラフ'!$C$2</c:f>
              <c:strCache>
                <c:ptCount val="1"/>
                <c:pt idx="0">
                  <c:v>1A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'2012年全井戸折れ線グラフ'!$C$3:$C$54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'2012年全井戸折れ線グラフ'!$D$2</c:f>
              <c:strCache>
                <c:ptCount val="1"/>
                <c:pt idx="0">
                  <c:v>1B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'2012年全井戸折れ線グラフ'!$D$3:$D$54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'2012年全井戸折れ線グラフ'!$E$2</c:f>
              <c:strCache>
                <c:ptCount val="1"/>
                <c:pt idx="0">
                  <c:v>1C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'2012年全井戸折れ線グラフ'!$E$3:$E$54</c:f>
              <c:numCache>
                <c:formatCode>0.000_ </c:formatCode>
                <c:ptCount val="52"/>
                <c:pt idx="0">
                  <c:v>55.373999999999995</c:v>
                </c:pt>
                <c:pt idx="1">
                  <c:v>55.167999999999999</c:v>
                </c:pt>
                <c:pt idx="2">
                  <c:v>55.093999999999994</c:v>
                </c:pt>
                <c:pt idx="3">
                  <c:v>54.933999999999997</c:v>
                </c:pt>
                <c:pt idx="4">
                  <c:v>55.073999999999998</c:v>
                </c:pt>
                <c:pt idx="5">
                  <c:v>55.04</c:v>
                </c:pt>
                <c:pt idx="6">
                  <c:v>55.183999999999997</c:v>
                </c:pt>
                <c:pt idx="7">
                  <c:v>55.094999999999999</c:v>
                </c:pt>
                <c:pt idx="8">
                  <c:v>55.155000000000001</c:v>
                </c:pt>
                <c:pt idx="9">
                  <c:v>55.182000000000002</c:v>
                </c:pt>
                <c:pt idx="10">
                  <c:v>56.353999999999999</c:v>
                </c:pt>
                <c:pt idx="11">
                  <c:v>56.531999999999996</c:v>
                </c:pt>
                <c:pt idx="12">
                  <c:v>56.518000000000001</c:v>
                </c:pt>
                <c:pt idx="13">
                  <c:v>56.337999999999994</c:v>
                </c:pt>
                <c:pt idx="14">
                  <c:v>56.323</c:v>
                </c:pt>
                <c:pt idx="15">
                  <c:v>56.384</c:v>
                </c:pt>
                <c:pt idx="16">
                  <c:v>56.287999999999997</c:v>
                </c:pt>
                <c:pt idx="17">
                  <c:v>56.36</c:v>
                </c:pt>
                <c:pt idx="18">
                  <c:v>56.473999999999997</c:v>
                </c:pt>
                <c:pt idx="19">
                  <c:v>56.962999999999994</c:v>
                </c:pt>
                <c:pt idx="20">
                  <c:v>56.506</c:v>
                </c:pt>
                <c:pt idx="21">
                  <c:v>55.911000000000001</c:v>
                </c:pt>
                <c:pt idx="22">
                  <c:v>55.458999999999996</c:v>
                </c:pt>
                <c:pt idx="23">
                  <c:v>55.573</c:v>
                </c:pt>
                <c:pt idx="24">
                  <c:v>55.414999999999999</c:v>
                </c:pt>
                <c:pt idx="25">
                  <c:v>55.911999999999999</c:v>
                </c:pt>
                <c:pt idx="26">
                  <c:v>55.792000000000002</c:v>
                </c:pt>
                <c:pt idx="27">
                  <c:v>54.905000000000001</c:v>
                </c:pt>
                <c:pt idx="28">
                  <c:v>54.905000000000001</c:v>
                </c:pt>
                <c:pt idx="29">
                  <c:v>53.884999999999998</c:v>
                </c:pt>
                <c:pt idx="30">
                  <c:v>53.625999999999998</c:v>
                </c:pt>
                <c:pt idx="31">
                  <c:v>53.564999999999998</c:v>
                </c:pt>
                <c:pt idx="32">
                  <c:v>53.506</c:v>
                </c:pt>
                <c:pt idx="33">
                  <c:v>53.464999999999996</c:v>
                </c:pt>
                <c:pt idx="34">
                  <c:v>53.405999999999999</c:v>
                </c:pt>
                <c:pt idx="35">
                  <c:v>53.408999999999999</c:v>
                </c:pt>
                <c:pt idx="36">
                  <c:v>53.158000000000001</c:v>
                </c:pt>
                <c:pt idx="37">
                  <c:v>53.254999999999995</c:v>
                </c:pt>
                <c:pt idx="38">
                  <c:v>53.277000000000001</c:v>
                </c:pt>
                <c:pt idx="39">
                  <c:v>53.308999999999997</c:v>
                </c:pt>
                <c:pt idx="40">
                  <c:v>53.411000000000001</c:v>
                </c:pt>
                <c:pt idx="41">
                  <c:v>53.381</c:v>
                </c:pt>
                <c:pt idx="42">
                  <c:v>53.328000000000003</c:v>
                </c:pt>
                <c:pt idx="43">
                  <c:v>53.731999999999999</c:v>
                </c:pt>
                <c:pt idx="44">
                  <c:v>53.736999999999995</c:v>
                </c:pt>
                <c:pt idx="45">
                  <c:v>53.857999999999997</c:v>
                </c:pt>
                <c:pt idx="46">
                  <c:v>53.780999999999999</c:v>
                </c:pt>
                <c:pt idx="47">
                  <c:v>53.796999999999997</c:v>
                </c:pt>
                <c:pt idx="48">
                  <c:v>53.973999999999997</c:v>
                </c:pt>
                <c:pt idx="49">
                  <c:v>53.923999999999999</c:v>
                </c:pt>
                <c:pt idx="50">
                  <c:v>53.78</c:v>
                </c:pt>
                <c:pt idx="51">
                  <c:v>53.673000000000002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'2012年全井戸折れ線グラフ'!$F$2</c:f>
              <c:strCache>
                <c:ptCount val="1"/>
                <c:pt idx="0">
                  <c:v>NSW-No.1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'2012年全井戸折れ線グラフ'!$F$3:$F$54</c:f>
              <c:numCache>
                <c:formatCode>0.000_ </c:formatCode>
                <c:ptCount val="52"/>
                <c:pt idx="0">
                  <c:v>54.593999999999994</c:v>
                </c:pt>
                <c:pt idx="1">
                  <c:v>54.194999999999993</c:v>
                </c:pt>
                <c:pt idx="2">
                  <c:v>54.105999999999995</c:v>
                </c:pt>
                <c:pt idx="3">
                  <c:v>54.140999999999991</c:v>
                </c:pt>
                <c:pt idx="4">
                  <c:v>54.414999999999992</c:v>
                </c:pt>
                <c:pt idx="5">
                  <c:v>54.275999999999996</c:v>
                </c:pt>
                <c:pt idx="6">
                  <c:v>54.317999999999998</c:v>
                </c:pt>
                <c:pt idx="7">
                  <c:v>54.430999999999997</c:v>
                </c:pt>
                <c:pt idx="8">
                  <c:v>54.510999999999996</c:v>
                </c:pt>
                <c:pt idx="9">
                  <c:v>54.690999999999995</c:v>
                </c:pt>
                <c:pt idx="10">
                  <c:v>56.021999999999991</c:v>
                </c:pt>
                <c:pt idx="11">
                  <c:v>55.809999999999995</c:v>
                </c:pt>
                <c:pt idx="12">
                  <c:v>56.014999999999993</c:v>
                </c:pt>
                <c:pt idx="13">
                  <c:v>55.635999999999996</c:v>
                </c:pt>
                <c:pt idx="14">
                  <c:v>55.73899999999999</c:v>
                </c:pt>
                <c:pt idx="15">
                  <c:v>56.001999999999995</c:v>
                </c:pt>
                <c:pt idx="16">
                  <c:v>56.100999999999992</c:v>
                </c:pt>
                <c:pt idx="17">
                  <c:v>55.763999999999996</c:v>
                </c:pt>
                <c:pt idx="18">
                  <c:v>55.817999999999998</c:v>
                </c:pt>
                <c:pt idx="19">
                  <c:v>56.340999999999994</c:v>
                </c:pt>
                <c:pt idx="20">
                  <c:v>55.575999999999993</c:v>
                </c:pt>
                <c:pt idx="21">
                  <c:v>54.787999999999997</c:v>
                </c:pt>
                <c:pt idx="22">
                  <c:v>54.427999999999997</c:v>
                </c:pt>
                <c:pt idx="23">
                  <c:v>54.745999999999995</c:v>
                </c:pt>
                <c:pt idx="24">
                  <c:v>54.520999999999994</c:v>
                </c:pt>
                <c:pt idx="25">
                  <c:v>55.277999999999992</c:v>
                </c:pt>
                <c:pt idx="26">
                  <c:v>54.694999999999993</c:v>
                </c:pt>
                <c:pt idx="27">
                  <c:v>49.907999999999994</c:v>
                </c:pt>
                <c:pt idx="28">
                  <c:v>49.750999999999991</c:v>
                </c:pt>
                <c:pt idx="29">
                  <c:v>49.555999999999997</c:v>
                </c:pt>
                <c:pt idx="30">
                  <c:v>49.502999999999993</c:v>
                </c:pt>
                <c:pt idx="31">
                  <c:v>49.470999999999989</c:v>
                </c:pt>
                <c:pt idx="32">
                  <c:v>49.505999999999993</c:v>
                </c:pt>
                <c:pt idx="33">
                  <c:v>49.511999999999993</c:v>
                </c:pt>
                <c:pt idx="34">
                  <c:v>49.498999999999995</c:v>
                </c:pt>
                <c:pt idx="35">
                  <c:v>49.486999999999995</c:v>
                </c:pt>
                <c:pt idx="36">
                  <c:v>49.346999999999994</c:v>
                </c:pt>
                <c:pt idx="37">
                  <c:v>48.066999999999993</c:v>
                </c:pt>
                <c:pt idx="38">
                  <c:v>49.10499999999999</c:v>
                </c:pt>
                <c:pt idx="39">
                  <c:v>49.186999999999998</c:v>
                </c:pt>
                <c:pt idx="40">
                  <c:v>49.272999999999996</c:v>
                </c:pt>
                <c:pt idx="41">
                  <c:v>49.303999999999995</c:v>
                </c:pt>
                <c:pt idx="42">
                  <c:v>49.475999999999992</c:v>
                </c:pt>
                <c:pt idx="43">
                  <c:v>49.555999999999997</c:v>
                </c:pt>
                <c:pt idx="44">
                  <c:v>49.508999999999993</c:v>
                </c:pt>
                <c:pt idx="45">
                  <c:v>49.687999999999988</c:v>
                </c:pt>
                <c:pt idx="46">
                  <c:v>49.665999999999997</c:v>
                </c:pt>
                <c:pt idx="47">
                  <c:v>49.712999999999994</c:v>
                </c:pt>
                <c:pt idx="48">
                  <c:v>49.593999999999994</c:v>
                </c:pt>
                <c:pt idx="49">
                  <c:v>49.575999999999993</c:v>
                </c:pt>
                <c:pt idx="50">
                  <c:v>49.505999999999993</c:v>
                </c:pt>
                <c:pt idx="51">
                  <c:v>49.435999999999993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'2012年全井戸折れ線グラフ'!$G$2</c:f>
              <c:strCache>
                <c:ptCount val="1"/>
                <c:pt idx="0">
                  <c:v>2A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'2012年全井戸折れ線グラフ'!$G$3:$G$54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'2012年全井戸折れ線グラフ'!$H$2</c:f>
              <c:strCache>
                <c:ptCount val="1"/>
                <c:pt idx="0">
                  <c:v>2B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'2012年全井戸折れ線グラフ'!$H$3:$H$54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'2012年全井戸折れ線グラフ'!$I$2</c:f>
              <c:strCache>
                <c:ptCount val="1"/>
                <c:pt idx="0">
                  <c:v>2C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'2012年全井戸折れ線グラフ'!$I$3:$I$54</c:f>
              <c:numCache>
                <c:formatCode>0.000_ </c:formatCode>
                <c:ptCount val="52"/>
                <c:pt idx="0">
                  <c:v>53.418999999999997</c:v>
                </c:pt>
                <c:pt idx="1">
                  <c:v>53.048999999999999</c:v>
                </c:pt>
                <c:pt idx="2">
                  <c:v>52.858999999999995</c:v>
                </c:pt>
                <c:pt idx="3">
                  <c:v>52.718999999999994</c:v>
                </c:pt>
                <c:pt idx="4">
                  <c:v>52.855999999999995</c:v>
                </c:pt>
                <c:pt idx="5">
                  <c:v>53.000999999999998</c:v>
                </c:pt>
                <c:pt idx="6">
                  <c:v>52.899000000000001</c:v>
                </c:pt>
                <c:pt idx="7">
                  <c:v>53.000999999999998</c:v>
                </c:pt>
                <c:pt idx="8">
                  <c:v>53.218999999999994</c:v>
                </c:pt>
                <c:pt idx="9">
                  <c:v>53.278999999999996</c:v>
                </c:pt>
                <c:pt idx="10">
                  <c:v>54.289000000000001</c:v>
                </c:pt>
                <c:pt idx="11">
                  <c:v>54.754999999999995</c:v>
                </c:pt>
                <c:pt idx="12">
                  <c:v>54.762999999999998</c:v>
                </c:pt>
                <c:pt idx="13">
                  <c:v>54.698999999999998</c:v>
                </c:pt>
                <c:pt idx="14">
                  <c:v>54.26</c:v>
                </c:pt>
                <c:pt idx="15">
                  <c:v>54.933999999999997</c:v>
                </c:pt>
                <c:pt idx="16">
                  <c:v>54.857999999999997</c:v>
                </c:pt>
                <c:pt idx="17">
                  <c:v>54.738999999999997</c:v>
                </c:pt>
                <c:pt idx="18">
                  <c:v>55.012999999999998</c:v>
                </c:pt>
                <c:pt idx="19">
                  <c:v>55.055</c:v>
                </c:pt>
                <c:pt idx="20">
                  <c:v>55.003</c:v>
                </c:pt>
                <c:pt idx="21">
                  <c:v>53.951000000000001</c:v>
                </c:pt>
                <c:pt idx="22">
                  <c:v>53.863999999999997</c:v>
                </c:pt>
                <c:pt idx="23">
                  <c:v>53.649000000000001</c:v>
                </c:pt>
                <c:pt idx="24">
                  <c:v>53.384</c:v>
                </c:pt>
                <c:pt idx="25">
                  <c:v>53.733999999999995</c:v>
                </c:pt>
                <c:pt idx="26">
                  <c:v>53.595999999999997</c:v>
                </c:pt>
                <c:pt idx="27">
                  <c:v>52.837999999999994</c:v>
                </c:pt>
                <c:pt idx="28">
                  <c:v>52.831999999999994</c:v>
                </c:pt>
                <c:pt idx="29">
                  <c:v>52.223999999999997</c:v>
                </c:pt>
                <c:pt idx="30">
                  <c:v>52.105999999999995</c:v>
                </c:pt>
                <c:pt idx="31">
                  <c:v>52.052</c:v>
                </c:pt>
                <c:pt idx="32">
                  <c:v>52.010999999999996</c:v>
                </c:pt>
                <c:pt idx="33">
                  <c:v>51.845999999999997</c:v>
                </c:pt>
                <c:pt idx="34">
                  <c:v>51.866999999999997</c:v>
                </c:pt>
                <c:pt idx="35">
                  <c:v>52.003</c:v>
                </c:pt>
                <c:pt idx="36">
                  <c:v>51.736999999999995</c:v>
                </c:pt>
                <c:pt idx="37">
                  <c:v>51.625999999999998</c:v>
                </c:pt>
                <c:pt idx="38">
                  <c:v>51.620999999999995</c:v>
                </c:pt>
                <c:pt idx="39">
                  <c:v>51.567</c:v>
                </c:pt>
                <c:pt idx="40">
                  <c:v>51.594999999999999</c:v>
                </c:pt>
                <c:pt idx="41">
                  <c:v>51.516999999999996</c:v>
                </c:pt>
                <c:pt idx="42">
                  <c:v>51.305</c:v>
                </c:pt>
                <c:pt idx="43">
                  <c:v>51.718999999999994</c:v>
                </c:pt>
                <c:pt idx="44">
                  <c:v>51.602999999999994</c:v>
                </c:pt>
                <c:pt idx="45">
                  <c:v>51.837999999999994</c:v>
                </c:pt>
                <c:pt idx="46">
                  <c:v>51.587999999999994</c:v>
                </c:pt>
                <c:pt idx="47">
                  <c:v>51.897999999999996</c:v>
                </c:pt>
                <c:pt idx="48">
                  <c:v>51.896999999999998</c:v>
                </c:pt>
                <c:pt idx="49">
                  <c:v>51.850999999999999</c:v>
                </c:pt>
                <c:pt idx="50">
                  <c:v>51.689</c:v>
                </c:pt>
                <c:pt idx="51">
                  <c:v>51.622999999999998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'2012年全井戸折れ線グラフ'!$J$2</c:f>
              <c:strCache>
                <c:ptCount val="1"/>
                <c:pt idx="0">
                  <c:v>NSW-No.2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'2012年全井戸折れ線グラフ'!$J$3:$J$54</c:f>
              <c:numCache>
                <c:formatCode>0.000_ </c:formatCode>
                <c:ptCount val="52"/>
                <c:pt idx="0">
                  <c:v>48.804000000000002</c:v>
                </c:pt>
                <c:pt idx="1">
                  <c:v>48.51</c:v>
                </c:pt>
                <c:pt idx="2">
                  <c:v>48.509</c:v>
                </c:pt>
                <c:pt idx="3">
                  <c:v>48.548999999999999</c:v>
                </c:pt>
                <c:pt idx="4">
                  <c:v>49.168999999999997</c:v>
                </c:pt>
                <c:pt idx="5">
                  <c:v>49.043999999999997</c:v>
                </c:pt>
                <c:pt idx="6">
                  <c:v>48.778999999999996</c:v>
                </c:pt>
                <c:pt idx="7">
                  <c:v>48.837000000000003</c:v>
                </c:pt>
                <c:pt idx="8">
                  <c:v>49.132999999999996</c:v>
                </c:pt>
                <c:pt idx="9">
                  <c:v>49.210999999999999</c:v>
                </c:pt>
                <c:pt idx="10">
                  <c:v>50.033999999999999</c:v>
                </c:pt>
                <c:pt idx="11">
                  <c:v>50.177</c:v>
                </c:pt>
                <c:pt idx="12">
                  <c:v>50.084999999999994</c:v>
                </c:pt>
                <c:pt idx="13">
                  <c:v>49.890999999999998</c:v>
                </c:pt>
                <c:pt idx="14">
                  <c:v>49.829000000000001</c:v>
                </c:pt>
                <c:pt idx="15">
                  <c:v>52.010999999999996</c:v>
                </c:pt>
                <c:pt idx="16">
                  <c:v>51.15</c:v>
                </c:pt>
                <c:pt idx="17">
                  <c:v>50.341999999999999</c:v>
                </c:pt>
                <c:pt idx="18">
                  <c:v>50.361999999999995</c:v>
                </c:pt>
                <c:pt idx="19">
                  <c:v>51.716999999999999</c:v>
                </c:pt>
                <c:pt idx="20">
                  <c:v>51.631999999999998</c:v>
                </c:pt>
                <c:pt idx="21">
                  <c:v>49.463999999999999</c:v>
                </c:pt>
                <c:pt idx="22">
                  <c:v>49.211999999999996</c:v>
                </c:pt>
                <c:pt idx="23">
                  <c:v>48.741</c:v>
                </c:pt>
                <c:pt idx="24">
                  <c:v>49.602999999999994</c:v>
                </c:pt>
                <c:pt idx="25">
                  <c:v>51.17</c:v>
                </c:pt>
                <c:pt idx="26">
                  <c:v>50.727999999999994</c:v>
                </c:pt>
                <c:pt idx="27">
                  <c:v>47.280999999999999</c:v>
                </c:pt>
                <c:pt idx="28">
                  <c:v>47.826999999999998</c:v>
                </c:pt>
                <c:pt idx="29">
                  <c:v>47.667999999999999</c:v>
                </c:pt>
                <c:pt idx="30">
                  <c:v>47.596999999999994</c:v>
                </c:pt>
                <c:pt idx="31">
                  <c:v>47.509</c:v>
                </c:pt>
                <c:pt idx="32">
                  <c:v>47.581000000000003</c:v>
                </c:pt>
                <c:pt idx="33">
                  <c:v>47.566000000000003</c:v>
                </c:pt>
                <c:pt idx="34">
                  <c:v>47.570999999999998</c:v>
                </c:pt>
                <c:pt idx="35">
                  <c:v>47.656999999999996</c:v>
                </c:pt>
                <c:pt idx="36">
                  <c:v>47.36</c:v>
                </c:pt>
                <c:pt idx="37">
                  <c:v>46.256</c:v>
                </c:pt>
                <c:pt idx="38">
                  <c:v>46.268999999999998</c:v>
                </c:pt>
                <c:pt idx="39">
                  <c:v>46.275999999999996</c:v>
                </c:pt>
                <c:pt idx="40">
                  <c:v>46.290999999999997</c:v>
                </c:pt>
                <c:pt idx="41">
                  <c:v>46.289000000000001</c:v>
                </c:pt>
                <c:pt idx="42">
                  <c:v>46.33</c:v>
                </c:pt>
                <c:pt idx="43">
                  <c:v>46.403999999999996</c:v>
                </c:pt>
                <c:pt idx="44">
                  <c:v>46.373999999999995</c:v>
                </c:pt>
                <c:pt idx="45">
                  <c:v>46.429000000000002</c:v>
                </c:pt>
                <c:pt idx="46">
                  <c:v>46.379999999999995</c:v>
                </c:pt>
                <c:pt idx="47">
                  <c:v>46.403999999999996</c:v>
                </c:pt>
                <c:pt idx="48">
                  <c:v>46.548999999999999</c:v>
                </c:pt>
                <c:pt idx="49">
                  <c:v>46.518000000000001</c:v>
                </c:pt>
                <c:pt idx="50">
                  <c:v>46.53</c:v>
                </c:pt>
                <c:pt idx="51">
                  <c:v>46.488999999999997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'2012年全井戸折れ線グラフ'!$K$2</c:f>
              <c:strCache>
                <c:ptCount val="1"/>
                <c:pt idx="0">
                  <c:v>3A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'2012年全井戸折れ線グラフ'!$K$3:$K$54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'2012年全井戸折れ線グラフ'!$L$2</c:f>
              <c:strCache>
                <c:ptCount val="1"/>
                <c:pt idx="0">
                  <c:v>3B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'2012年全井戸折れ線グラフ'!$L$3:$L$54</c:f>
              <c:numCache>
                <c:formatCode>0.000_ </c:formatCode>
                <c:ptCount val="52"/>
                <c:pt idx="0">
                  <c:v>72.137</c:v>
                </c:pt>
                <c:pt idx="1">
                  <c:v>72.141999999999996</c:v>
                </c:pt>
                <c:pt idx="2">
                  <c:v>72.176999999999992</c:v>
                </c:pt>
                <c:pt idx="3">
                  <c:v>72.257000000000005</c:v>
                </c:pt>
                <c:pt idx="4">
                  <c:v>72.113</c:v>
                </c:pt>
                <c:pt idx="5">
                  <c:v>71.99199999999999</c:v>
                </c:pt>
                <c:pt idx="6">
                  <c:v>71.884</c:v>
                </c:pt>
                <c:pt idx="7">
                  <c:v>72.072999999999993</c:v>
                </c:pt>
                <c:pt idx="8">
                  <c:v>71.977999999999994</c:v>
                </c:pt>
                <c:pt idx="9">
                  <c:v>71.863</c:v>
                </c:pt>
                <c:pt idx="10">
                  <c:v>72.091999999999999</c:v>
                </c:pt>
                <c:pt idx="11">
                  <c:v>72.111999999999995</c:v>
                </c:pt>
                <c:pt idx="12">
                  <c:v>72.275999999999996</c:v>
                </c:pt>
                <c:pt idx="13">
                  <c:v>71.962000000000003</c:v>
                </c:pt>
                <c:pt idx="14">
                  <c:v>71.893000000000001</c:v>
                </c:pt>
                <c:pt idx="15">
                  <c:v>72.12299999999999</c:v>
                </c:pt>
                <c:pt idx="16">
                  <c:v>72.305999999999997</c:v>
                </c:pt>
                <c:pt idx="17">
                  <c:v>72.161000000000001</c:v>
                </c:pt>
                <c:pt idx="18">
                  <c:v>72.162999999999997</c:v>
                </c:pt>
                <c:pt idx="19">
                  <c:v>72.403999999999996</c:v>
                </c:pt>
                <c:pt idx="20">
                  <c:v>72.263999999999996</c:v>
                </c:pt>
                <c:pt idx="21">
                  <c:v>72.311999999999998</c:v>
                </c:pt>
                <c:pt idx="22">
                  <c:v>71.991</c:v>
                </c:pt>
                <c:pt idx="23">
                  <c:v>72.432000000000002</c:v>
                </c:pt>
                <c:pt idx="24">
                  <c:v>72.384</c:v>
                </c:pt>
                <c:pt idx="25">
                  <c:v>72.420999999999992</c:v>
                </c:pt>
                <c:pt idx="26">
                  <c:v>72.420999999999992</c:v>
                </c:pt>
                <c:pt idx="27">
                  <c:v>72.47399999999999</c:v>
                </c:pt>
                <c:pt idx="28">
                  <c:v>72.317999999999998</c:v>
                </c:pt>
                <c:pt idx="29">
                  <c:v>72.432999999999993</c:v>
                </c:pt>
                <c:pt idx="30">
                  <c:v>72.27</c:v>
                </c:pt>
                <c:pt idx="31">
                  <c:v>72.11099999999999</c:v>
                </c:pt>
                <c:pt idx="32">
                  <c:v>72.451999999999998</c:v>
                </c:pt>
                <c:pt idx="33">
                  <c:v>72.334000000000003</c:v>
                </c:pt>
                <c:pt idx="34">
                  <c:v>72.281999999999996</c:v>
                </c:pt>
                <c:pt idx="35">
                  <c:v>72.289999999999992</c:v>
                </c:pt>
                <c:pt idx="36">
                  <c:v>72.114999999999995</c:v>
                </c:pt>
                <c:pt idx="37">
                  <c:v>72.289000000000001</c:v>
                </c:pt>
                <c:pt idx="38">
                  <c:v>72.11</c:v>
                </c:pt>
                <c:pt idx="39">
                  <c:v>72.162999999999997</c:v>
                </c:pt>
                <c:pt idx="40">
                  <c:v>72.12</c:v>
                </c:pt>
                <c:pt idx="41">
                  <c:v>72.003</c:v>
                </c:pt>
                <c:pt idx="42">
                  <c:v>72.123999999999995</c:v>
                </c:pt>
                <c:pt idx="43">
                  <c:v>72.057000000000002</c:v>
                </c:pt>
                <c:pt idx="44">
                  <c:v>72.09899999999999</c:v>
                </c:pt>
                <c:pt idx="45">
                  <c:v>71.962999999999994</c:v>
                </c:pt>
                <c:pt idx="46">
                  <c:v>71.914000000000001</c:v>
                </c:pt>
                <c:pt idx="47">
                  <c:v>72.057000000000002</c:v>
                </c:pt>
                <c:pt idx="48">
                  <c:v>71.838999999999999</c:v>
                </c:pt>
                <c:pt idx="49">
                  <c:v>72.012</c:v>
                </c:pt>
                <c:pt idx="50">
                  <c:v>72.141999999999996</c:v>
                </c:pt>
                <c:pt idx="51">
                  <c:v>71.866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'2012年全井戸折れ線グラフ'!$M$2</c:f>
              <c:strCache>
                <c:ptCount val="1"/>
                <c:pt idx="0">
                  <c:v>NSW-No.3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'2012年全井戸折れ線グラフ'!$M$3:$M$54</c:f>
              <c:numCache>
                <c:formatCode>0.000_ </c:formatCode>
                <c:ptCount val="52"/>
                <c:pt idx="0">
                  <c:v>65.34</c:v>
                </c:pt>
                <c:pt idx="1">
                  <c:v>65.119</c:v>
                </c:pt>
                <c:pt idx="2">
                  <c:v>64.959000000000003</c:v>
                </c:pt>
                <c:pt idx="3">
                  <c:v>64.939000000000007</c:v>
                </c:pt>
                <c:pt idx="4">
                  <c:v>64.814000000000007</c:v>
                </c:pt>
                <c:pt idx="5">
                  <c:v>64.680000000000007</c:v>
                </c:pt>
                <c:pt idx="6">
                  <c:v>64.593999999999994</c:v>
                </c:pt>
                <c:pt idx="7">
                  <c:v>64.694000000000003</c:v>
                </c:pt>
                <c:pt idx="8">
                  <c:v>64.619</c:v>
                </c:pt>
                <c:pt idx="9">
                  <c:v>64.707999999999998</c:v>
                </c:pt>
                <c:pt idx="10">
                  <c:v>64.876000000000005</c:v>
                </c:pt>
                <c:pt idx="11">
                  <c:v>65.010999999999996</c:v>
                </c:pt>
                <c:pt idx="12">
                  <c:v>65.019000000000005</c:v>
                </c:pt>
                <c:pt idx="13">
                  <c:v>64.800000000000011</c:v>
                </c:pt>
                <c:pt idx="14">
                  <c:v>64.960999999999999</c:v>
                </c:pt>
                <c:pt idx="15">
                  <c:v>64.948999999999998</c:v>
                </c:pt>
                <c:pt idx="16">
                  <c:v>64.905000000000001</c:v>
                </c:pt>
                <c:pt idx="17">
                  <c:v>64.900000000000006</c:v>
                </c:pt>
                <c:pt idx="18">
                  <c:v>64.990000000000009</c:v>
                </c:pt>
                <c:pt idx="19">
                  <c:v>65.457000000000008</c:v>
                </c:pt>
                <c:pt idx="20">
                  <c:v>65.22</c:v>
                </c:pt>
                <c:pt idx="21">
                  <c:v>65.147000000000006</c:v>
                </c:pt>
                <c:pt idx="22">
                  <c:v>64.914000000000001</c:v>
                </c:pt>
                <c:pt idx="23">
                  <c:v>65.113</c:v>
                </c:pt>
                <c:pt idx="24">
                  <c:v>65.069000000000003</c:v>
                </c:pt>
                <c:pt idx="25">
                  <c:v>64.527000000000001</c:v>
                </c:pt>
                <c:pt idx="26">
                  <c:v>64.471000000000004</c:v>
                </c:pt>
                <c:pt idx="27">
                  <c:v>64.328000000000003</c:v>
                </c:pt>
                <c:pt idx="28">
                  <c:v>64.433999999999997</c:v>
                </c:pt>
                <c:pt idx="29">
                  <c:v>64.296000000000006</c:v>
                </c:pt>
                <c:pt idx="30">
                  <c:v>64.213999999999999</c:v>
                </c:pt>
                <c:pt idx="31">
                  <c:v>63.656000000000006</c:v>
                </c:pt>
                <c:pt idx="32">
                  <c:v>63.584000000000003</c:v>
                </c:pt>
                <c:pt idx="33">
                  <c:v>63.491</c:v>
                </c:pt>
                <c:pt idx="34">
                  <c:v>63.419000000000004</c:v>
                </c:pt>
                <c:pt idx="35">
                  <c:v>63.459000000000003</c:v>
                </c:pt>
                <c:pt idx="36">
                  <c:v>63.207000000000008</c:v>
                </c:pt>
                <c:pt idx="37">
                  <c:v>63.349000000000004</c:v>
                </c:pt>
                <c:pt idx="38">
                  <c:v>63.271000000000001</c:v>
                </c:pt>
                <c:pt idx="39">
                  <c:v>63.407000000000004</c:v>
                </c:pt>
                <c:pt idx="40">
                  <c:v>63.365000000000002</c:v>
                </c:pt>
                <c:pt idx="41">
                  <c:v>63.539000000000001</c:v>
                </c:pt>
                <c:pt idx="42">
                  <c:v>63.466000000000001</c:v>
                </c:pt>
                <c:pt idx="43">
                  <c:v>63.634</c:v>
                </c:pt>
                <c:pt idx="44">
                  <c:v>63.483000000000004</c:v>
                </c:pt>
                <c:pt idx="45">
                  <c:v>63.641000000000005</c:v>
                </c:pt>
                <c:pt idx="46">
                  <c:v>63.465000000000003</c:v>
                </c:pt>
                <c:pt idx="47">
                  <c:v>63.356999999999999</c:v>
                </c:pt>
                <c:pt idx="48">
                  <c:v>63.706000000000003</c:v>
                </c:pt>
                <c:pt idx="49">
                  <c:v>63.748000000000005</c:v>
                </c:pt>
                <c:pt idx="50">
                  <c:v>63.800000000000004</c:v>
                </c:pt>
                <c:pt idx="51">
                  <c:v>63.680000000000007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'2012年全井戸折れ線グラフ'!$N$2</c:f>
              <c:strCache>
                <c:ptCount val="1"/>
                <c:pt idx="0">
                  <c:v>4Y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'2012年全井戸折れ線グラフ'!$N$3:$N$54</c:f>
              <c:numCache>
                <c:formatCode>0.000_ </c:formatCode>
                <c:ptCount val="52"/>
                <c:pt idx="0">
                  <c:v>71.515999999999991</c:v>
                </c:pt>
                <c:pt idx="1">
                  <c:v>71.484999999999999</c:v>
                </c:pt>
                <c:pt idx="2">
                  <c:v>71.484999999999999</c:v>
                </c:pt>
                <c:pt idx="3">
                  <c:v>72.649999999999991</c:v>
                </c:pt>
                <c:pt idx="4">
                  <c:v>71.663999999999987</c:v>
                </c:pt>
                <c:pt idx="5">
                  <c:v>71.475999999999999</c:v>
                </c:pt>
                <c:pt idx="6">
                  <c:v>71.665999999999997</c:v>
                </c:pt>
                <c:pt idx="7">
                  <c:v>71.594999999999999</c:v>
                </c:pt>
                <c:pt idx="8">
                  <c:v>72.282999999999987</c:v>
                </c:pt>
                <c:pt idx="9">
                  <c:v>72.196999999999989</c:v>
                </c:pt>
                <c:pt idx="10">
                  <c:v>72.461999999999989</c:v>
                </c:pt>
                <c:pt idx="11">
                  <c:v>72.182999999999993</c:v>
                </c:pt>
                <c:pt idx="12">
                  <c:v>72.182999999999993</c:v>
                </c:pt>
                <c:pt idx="13">
                  <c:v>71.856999999999999</c:v>
                </c:pt>
                <c:pt idx="14">
                  <c:v>71.838999999999999</c:v>
                </c:pt>
                <c:pt idx="15">
                  <c:v>72.296999999999997</c:v>
                </c:pt>
                <c:pt idx="16">
                  <c:v>72.5</c:v>
                </c:pt>
                <c:pt idx="17">
                  <c:v>72.194999999999993</c:v>
                </c:pt>
                <c:pt idx="18">
                  <c:v>72.093999999999994</c:v>
                </c:pt>
                <c:pt idx="19">
                  <c:v>71.961999999999989</c:v>
                </c:pt>
                <c:pt idx="20">
                  <c:v>71.85799999999999</c:v>
                </c:pt>
                <c:pt idx="21">
                  <c:v>71.883999999999986</c:v>
                </c:pt>
                <c:pt idx="22">
                  <c:v>71.787999999999997</c:v>
                </c:pt>
                <c:pt idx="23">
                  <c:v>71.538999999999987</c:v>
                </c:pt>
                <c:pt idx="24">
                  <c:v>71.578999999999994</c:v>
                </c:pt>
                <c:pt idx="25">
                  <c:v>72.323999999999998</c:v>
                </c:pt>
                <c:pt idx="26">
                  <c:v>72.438999999999993</c:v>
                </c:pt>
                <c:pt idx="27">
                  <c:v>72.022999999999996</c:v>
                </c:pt>
                <c:pt idx="28">
                  <c:v>72.022999999999996</c:v>
                </c:pt>
                <c:pt idx="29">
                  <c:v>71.524999999999991</c:v>
                </c:pt>
                <c:pt idx="30">
                  <c:v>71.381999999999991</c:v>
                </c:pt>
                <c:pt idx="31">
                  <c:v>71.302999999999997</c:v>
                </c:pt>
                <c:pt idx="32">
                  <c:v>71.803999999999988</c:v>
                </c:pt>
                <c:pt idx="33">
                  <c:v>71.524999999999991</c:v>
                </c:pt>
                <c:pt idx="34">
                  <c:v>71.510999999999996</c:v>
                </c:pt>
                <c:pt idx="35">
                  <c:v>71.508999999999986</c:v>
                </c:pt>
                <c:pt idx="36">
                  <c:v>0</c:v>
                </c:pt>
                <c:pt idx="37">
                  <c:v>71.363</c:v>
                </c:pt>
                <c:pt idx="38">
                  <c:v>72.305999999999997</c:v>
                </c:pt>
                <c:pt idx="39">
                  <c:v>71.644999999999996</c:v>
                </c:pt>
                <c:pt idx="40">
                  <c:v>71.563999999999993</c:v>
                </c:pt>
                <c:pt idx="41">
                  <c:v>71.526999999999987</c:v>
                </c:pt>
                <c:pt idx="42">
                  <c:v>71.60499999999999</c:v>
                </c:pt>
                <c:pt idx="43">
                  <c:v>72.704999999999998</c:v>
                </c:pt>
                <c:pt idx="44">
                  <c:v>72.560999999999993</c:v>
                </c:pt>
                <c:pt idx="45">
                  <c:v>73.361999999999995</c:v>
                </c:pt>
                <c:pt idx="46">
                  <c:v>72.342999999999989</c:v>
                </c:pt>
                <c:pt idx="47">
                  <c:v>72.310999999999993</c:v>
                </c:pt>
                <c:pt idx="48">
                  <c:v>71.923999999999992</c:v>
                </c:pt>
                <c:pt idx="49">
                  <c:v>71.69</c:v>
                </c:pt>
                <c:pt idx="50">
                  <c:v>71.809999999999988</c:v>
                </c:pt>
                <c:pt idx="51">
                  <c:v>71.948999999999998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'2012年全井戸折れ線グラフ'!$O$2</c:f>
              <c:strCache>
                <c:ptCount val="1"/>
                <c:pt idx="0">
                  <c:v>4Z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'2012年全井戸折れ線グラフ'!$O$3:$O$54</c:f>
              <c:numCache>
                <c:formatCode>0.000_ </c:formatCode>
                <c:ptCount val="52"/>
                <c:pt idx="0">
                  <c:v>66.61</c:v>
                </c:pt>
                <c:pt idx="1">
                  <c:v>66.570999999999998</c:v>
                </c:pt>
                <c:pt idx="2">
                  <c:v>66.527000000000001</c:v>
                </c:pt>
                <c:pt idx="3">
                  <c:v>66.512</c:v>
                </c:pt>
                <c:pt idx="4">
                  <c:v>66.561999999999998</c:v>
                </c:pt>
                <c:pt idx="5">
                  <c:v>66.5</c:v>
                </c:pt>
                <c:pt idx="6">
                  <c:v>66.552999999999997</c:v>
                </c:pt>
                <c:pt idx="7">
                  <c:v>66.50800000000001</c:v>
                </c:pt>
                <c:pt idx="8">
                  <c:v>66.584000000000003</c:v>
                </c:pt>
                <c:pt idx="9">
                  <c:v>66.691000000000003</c:v>
                </c:pt>
                <c:pt idx="10">
                  <c:v>67.478000000000009</c:v>
                </c:pt>
                <c:pt idx="11">
                  <c:v>67.088999999999999</c:v>
                </c:pt>
                <c:pt idx="12">
                  <c:v>67.088999999999999</c:v>
                </c:pt>
                <c:pt idx="13">
                  <c:v>66.682000000000002</c:v>
                </c:pt>
                <c:pt idx="14">
                  <c:v>66.606999999999999</c:v>
                </c:pt>
                <c:pt idx="15">
                  <c:v>66.715000000000003</c:v>
                </c:pt>
                <c:pt idx="16">
                  <c:v>66.582999999999998</c:v>
                </c:pt>
                <c:pt idx="17">
                  <c:v>66.760999999999996</c:v>
                </c:pt>
                <c:pt idx="18">
                  <c:v>66.572000000000003</c:v>
                </c:pt>
                <c:pt idx="19">
                  <c:v>67.046999999999997</c:v>
                </c:pt>
                <c:pt idx="20">
                  <c:v>66.671999999999997</c:v>
                </c:pt>
                <c:pt idx="21">
                  <c:v>66.683999999999997</c:v>
                </c:pt>
                <c:pt idx="22">
                  <c:v>66.433000000000007</c:v>
                </c:pt>
                <c:pt idx="23">
                  <c:v>66.603000000000009</c:v>
                </c:pt>
                <c:pt idx="24">
                  <c:v>66.424999999999997</c:v>
                </c:pt>
                <c:pt idx="25">
                  <c:v>66.942000000000007</c:v>
                </c:pt>
                <c:pt idx="26">
                  <c:v>66.772000000000006</c:v>
                </c:pt>
                <c:pt idx="27">
                  <c:v>66.782000000000011</c:v>
                </c:pt>
                <c:pt idx="28">
                  <c:v>66.782000000000011</c:v>
                </c:pt>
                <c:pt idx="29">
                  <c:v>66.614000000000004</c:v>
                </c:pt>
                <c:pt idx="30">
                  <c:v>66.311000000000007</c:v>
                </c:pt>
                <c:pt idx="31">
                  <c:v>66.254000000000005</c:v>
                </c:pt>
                <c:pt idx="32">
                  <c:v>66.540000000000006</c:v>
                </c:pt>
                <c:pt idx="33">
                  <c:v>66.494</c:v>
                </c:pt>
                <c:pt idx="34">
                  <c:v>66.432000000000002</c:v>
                </c:pt>
                <c:pt idx="35">
                  <c:v>66.41</c:v>
                </c:pt>
                <c:pt idx="36">
                  <c:v>66.009</c:v>
                </c:pt>
                <c:pt idx="37">
                  <c:v>65.930999999999997</c:v>
                </c:pt>
                <c:pt idx="38">
                  <c:v>66.248999999999995</c:v>
                </c:pt>
                <c:pt idx="39">
                  <c:v>66.204000000000008</c:v>
                </c:pt>
                <c:pt idx="40">
                  <c:v>66.113</c:v>
                </c:pt>
                <c:pt idx="41">
                  <c:v>66.027000000000001</c:v>
                </c:pt>
                <c:pt idx="42">
                  <c:v>66.075000000000003</c:v>
                </c:pt>
                <c:pt idx="43">
                  <c:v>66.361999999999995</c:v>
                </c:pt>
                <c:pt idx="44">
                  <c:v>66.337000000000003</c:v>
                </c:pt>
                <c:pt idx="45">
                  <c:v>66.66</c:v>
                </c:pt>
                <c:pt idx="46">
                  <c:v>66.635999999999996</c:v>
                </c:pt>
                <c:pt idx="47">
                  <c:v>66.572000000000003</c:v>
                </c:pt>
                <c:pt idx="48">
                  <c:v>66.742000000000004</c:v>
                </c:pt>
                <c:pt idx="49">
                  <c:v>66.647000000000006</c:v>
                </c:pt>
                <c:pt idx="50">
                  <c:v>66.536000000000001</c:v>
                </c:pt>
                <c:pt idx="51">
                  <c:v>66.50200000000001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'2012年全井戸折れ線グラフ'!$P$2</c:f>
              <c:strCache>
                <c:ptCount val="1"/>
                <c:pt idx="0">
                  <c:v>4A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'2012年全井戸折れ線グラフ'!$P$3:$P$54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'2012年全井戸折れ線グラフ'!$Q$2</c:f>
              <c:strCache>
                <c:ptCount val="1"/>
                <c:pt idx="0">
                  <c:v>4B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'2012年全井戸折れ線グラフ'!$Q$3:$Q$54</c:f>
              <c:numCache>
                <c:formatCode>0.000_ </c:formatCode>
                <c:ptCount val="52"/>
                <c:pt idx="0">
                  <c:v>54.429000000000002</c:v>
                </c:pt>
                <c:pt idx="1">
                  <c:v>54.397000000000006</c:v>
                </c:pt>
                <c:pt idx="2">
                  <c:v>54.297000000000004</c:v>
                </c:pt>
                <c:pt idx="3">
                  <c:v>54.372</c:v>
                </c:pt>
                <c:pt idx="4">
                  <c:v>54.27</c:v>
                </c:pt>
                <c:pt idx="5">
                  <c:v>54.183000000000007</c:v>
                </c:pt>
                <c:pt idx="6">
                  <c:v>54.122</c:v>
                </c:pt>
                <c:pt idx="7">
                  <c:v>54.346000000000004</c:v>
                </c:pt>
                <c:pt idx="8">
                  <c:v>54.222000000000001</c:v>
                </c:pt>
                <c:pt idx="9">
                  <c:v>54.269000000000005</c:v>
                </c:pt>
                <c:pt idx="10">
                  <c:v>54.634</c:v>
                </c:pt>
                <c:pt idx="11">
                  <c:v>54.633000000000003</c:v>
                </c:pt>
                <c:pt idx="12">
                  <c:v>54.564000000000007</c:v>
                </c:pt>
                <c:pt idx="13">
                  <c:v>54.435000000000002</c:v>
                </c:pt>
                <c:pt idx="14">
                  <c:v>54.414000000000001</c:v>
                </c:pt>
                <c:pt idx="15">
                  <c:v>54.58</c:v>
                </c:pt>
                <c:pt idx="16">
                  <c:v>54.206000000000003</c:v>
                </c:pt>
                <c:pt idx="17">
                  <c:v>54.572000000000003</c:v>
                </c:pt>
                <c:pt idx="18">
                  <c:v>54.665000000000006</c:v>
                </c:pt>
                <c:pt idx="19">
                  <c:v>54.805000000000007</c:v>
                </c:pt>
                <c:pt idx="20">
                  <c:v>54.859000000000002</c:v>
                </c:pt>
                <c:pt idx="21">
                  <c:v>54.542000000000002</c:v>
                </c:pt>
                <c:pt idx="22">
                  <c:v>54.188000000000002</c:v>
                </c:pt>
                <c:pt idx="23">
                  <c:v>54.462000000000003</c:v>
                </c:pt>
                <c:pt idx="24">
                  <c:v>54.438000000000002</c:v>
                </c:pt>
                <c:pt idx="25">
                  <c:v>54.74</c:v>
                </c:pt>
                <c:pt idx="26">
                  <c:v>54.707999999999998</c:v>
                </c:pt>
                <c:pt idx="27">
                  <c:v>54.407000000000004</c:v>
                </c:pt>
                <c:pt idx="28">
                  <c:v>54.407000000000004</c:v>
                </c:pt>
                <c:pt idx="29">
                  <c:v>54.145000000000003</c:v>
                </c:pt>
                <c:pt idx="30">
                  <c:v>53.904000000000003</c:v>
                </c:pt>
                <c:pt idx="31">
                  <c:v>53.859000000000002</c:v>
                </c:pt>
                <c:pt idx="32">
                  <c:v>54.290000000000006</c:v>
                </c:pt>
                <c:pt idx="33">
                  <c:v>54.207999999999998</c:v>
                </c:pt>
                <c:pt idx="34">
                  <c:v>54.22</c:v>
                </c:pt>
                <c:pt idx="35">
                  <c:v>54.204000000000008</c:v>
                </c:pt>
                <c:pt idx="36">
                  <c:v>54.131</c:v>
                </c:pt>
                <c:pt idx="37">
                  <c:v>54.066000000000003</c:v>
                </c:pt>
                <c:pt idx="38">
                  <c:v>54.277000000000001</c:v>
                </c:pt>
                <c:pt idx="39">
                  <c:v>54.343000000000004</c:v>
                </c:pt>
                <c:pt idx="40">
                  <c:v>54.288000000000004</c:v>
                </c:pt>
                <c:pt idx="41">
                  <c:v>54.303000000000004</c:v>
                </c:pt>
                <c:pt idx="42">
                  <c:v>54.255000000000003</c:v>
                </c:pt>
                <c:pt idx="43">
                  <c:v>54.472000000000001</c:v>
                </c:pt>
                <c:pt idx="44">
                  <c:v>54.504000000000005</c:v>
                </c:pt>
                <c:pt idx="45">
                  <c:v>54.511000000000003</c:v>
                </c:pt>
                <c:pt idx="46">
                  <c:v>54.460999999999999</c:v>
                </c:pt>
                <c:pt idx="47">
                  <c:v>54.509</c:v>
                </c:pt>
                <c:pt idx="48">
                  <c:v>54.639000000000003</c:v>
                </c:pt>
                <c:pt idx="49">
                  <c:v>54.675000000000004</c:v>
                </c:pt>
                <c:pt idx="50">
                  <c:v>54.510000000000005</c:v>
                </c:pt>
                <c:pt idx="51">
                  <c:v>54.373000000000005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'2012年全井戸折れ線グラフ'!$R$2</c:f>
              <c:strCache>
                <c:ptCount val="1"/>
                <c:pt idx="0">
                  <c:v>NSW-No.4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'2012年全井戸折れ線グラフ'!$R$3:$R$54</c:f>
              <c:numCache>
                <c:formatCode>0.000_ </c:formatCode>
                <c:ptCount val="52"/>
                <c:pt idx="0">
                  <c:v>53.907999999999994</c:v>
                </c:pt>
                <c:pt idx="1">
                  <c:v>53.358999999999995</c:v>
                </c:pt>
                <c:pt idx="2">
                  <c:v>53.228999999999999</c:v>
                </c:pt>
                <c:pt idx="3">
                  <c:v>53.244</c:v>
                </c:pt>
                <c:pt idx="4">
                  <c:v>53.415999999999997</c:v>
                </c:pt>
                <c:pt idx="5">
                  <c:v>53.320999999999998</c:v>
                </c:pt>
                <c:pt idx="6">
                  <c:v>53.309999999999995</c:v>
                </c:pt>
                <c:pt idx="7">
                  <c:v>53.39</c:v>
                </c:pt>
                <c:pt idx="8">
                  <c:v>53.455999999999996</c:v>
                </c:pt>
                <c:pt idx="9">
                  <c:v>53.428999999999995</c:v>
                </c:pt>
                <c:pt idx="10">
                  <c:v>55.384</c:v>
                </c:pt>
                <c:pt idx="11">
                  <c:v>54.256999999999991</c:v>
                </c:pt>
                <c:pt idx="12">
                  <c:v>54.188999999999993</c:v>
                </c:pt>
                <c:pt idx="13">
                  <c:v>54.102999999999994</c:v>
                </c:pt>
                <c:pt idx="14">
                  <c:v>54.138999999999996</c:v>
                </c:pt>
                <c:pt idx="15">
                  <c:v>54.438999999999993</c:v>
                </c:pt>
                <c:pt idx="16">
                  <c:v>54.515000000000001</c:v>
                </c:pt>
                <c:pt idx="17">
                  <c:v>54.194999999999993</c:v>
                </c:pt>
                <c:pt idx="18">
                  <c:v>54.643999999999991</c:v>
                </c:pt>
                <c:pt idx="19">
                  <c:v>54.628</c:v>
                </c:pt>
                <c:pt idx="20">
                  <c:v>54.475999999999999</c:v>
                </c:pt>
                <c:pt idx="21">
                  <c:v>53.692999999999998</c:v>
                </c:pt>
                <c:pt idx="22">
                  <c:v>53.41</c:v>
                </c:pt>
                <c:pt idx="23">
                  <c:v>53.663999999999994</c:v>
                </c:pt>
                <c:pt idx="24">
                  <c:v>53.537999999999997</c:v>
                </c:pt>
                <c:pt idx="25">
                  <c:v>54.100999999999999</c:v>
                </c:pt>
                <c:pt idx="26">
                  <c:v>53.834999999999994</c:v>
                </c:pt>
                <c:pt idx="27">
                  <c:v>51.457999999999998</c:v>
                </c:pt>
                <c:pt idx="28">
                  <c:v>51.675999999999995</c:v>
                </c:pt>
                <c:pt idx="29">
                  <c:v>51.088999999999999</c:v>
                </c:pt>
                <c:pt idx="30">
                  <c:v>51.027999999999992</c:v>
                </c:pt>
                <c:pt idx="31">
                  <c:v>50.986999999999995</c:v>
                </c:pt>
                <c:pt idx="32">
                  <c:v>51.018999999999991</c:v>
                </c:pt>
                <c:pt idx="33">
                  <c:v>50.991</c:v>
                </c:pt>
                <c:pt idx="34">
                  <c:v>50.953999999999994</c:v>
                </c:pt>
                <c:pt idx="35">
                  <c:v>50.981999999999999</c:v>
                </c:pt>
                <c:pt idx="36">
                  <c:v>50.55</c:v>
                </c:pt>
                <c:pt idx="37">
                  <c:v>50.194999999999993</c:v>
                </c:pt>
                <c:pt idx="38">
                  <c:v>50.538999999999994</c:v>
                </c:pt>
                <c:pt idx="39">
                  <c:v>50.628999999999991</c:v>
                </c:pt>
                <c:pt idx="40">
                  <c:v>50.187999999999995</c:v>
                </c:pt>
                <c:pt idx="41">
                  <c:v>50.680999999999997</c:v>
                </c:pt>
                <c:pt idx="42">
                  <c:v>50.801999999999992</c:v>
                </c:pt>
                <c:pt idx="43">
                  <c:v>51.038999999999994</c:v>
                </c:pt>
                <c:pt idx="44">
                  <c:v>50.900999999999996</c:v>
                </c:pt>
                <c:pt idx="45">
                  <c:v>51.095999999999997</c:v>
                </c:pt>
                <c:pt idx="46">
                  <c:v>51.038999999999994</c:v>
                </c:pt>
                <c:pt idx="47">
                  <c:v>51.074999999999996</c:v>
                </c:pt>
                <c:pt idx="48">
                  <c:v>51.070999999999998</c:v>
                </c:pt>
                <c:pt idx="49">
                  <c:v>50.992999999999995</c:v>
                </c:pt>
                <c:pt idx="50">
                  <c:v>50.860999999999997</c:v>
                </c:pt>
                <c:pt idx="51">
                  <c:v>50.826999999999998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'2012年全井戸折れ線グラフ'!$S$2</c:f>
              <c:strCache>
                <c:ptCount val="1"/>
                <c:pt idx="0">
                  <c:v>5Z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'2012年全井戸折れ線グラフ'!$S$3:$S$54</c:f>
              <c:numCache>
                <c:formatCode>0.000_ </c:formatCode>
                <c:ptCount val="52"/>
                <c:pt idx="0">
                  <c:v>63.405999999999999</c:v>
                </c:pt>
                <c:pt idx="1">
                  <c:v>63.239000000000004</c:v>
                </c:pt>
                <c:pt idx="2">
                  <c:v>63.019999999999996</c:v>
                </c:pt>
                <c:pt idx="3">
                  <c:v>62.835000000000001</c:v>
                </c:pt>
                <c:pt idx="4">
                  <c:v>63.215000000000003</c:v>
                </c:pt>
                <c:pt idx="5">
                  <c:v>63.006</c:v>
                </c:pt>
                <c:pt idx="6">
                  <c:v>63.19</c:v>
                </c:pt>
                <c:pt idx="7">
                  <c:v>63.171999999999997</c:v>
                </c:pt>
                <c:pt idx="8">
                  <c:v>64.694999999999993</c:v>
                </c:pt>
                <c:pt idx="9">
                  <c:v>64.686000000000007</c:v>
                </c:pt>
                <c:pt idx="10">
                  <c:v>67.174999999999997</c:v>
                </c:pt>
                <c:pt idx="11">
                  <c:v>65.772000000000006</c:v>
                </c:pt>
                <c:pt idx="12">
                  <c:v>65.856999999999999</c:v>
                </c:pt>
                <c:pt idx="13">
                  <c:v>64.241</c:v>
                </c:pt>
                <c:pt idx="14">
                  <c:v>64.241</c:v>
                </c:pt>
                <c:pt idx="15">
                  <c:v>65.180999999999997</c:v>
                </c:pt>
                <c:pt idx="16">
                  <c:v>64.844999999999999</c:v>
                </c:pt>
                <c:pt idx="17">
                  <c:v>65.058999999999997</c:v>
                </c:pt>
                <c:pt idx="18">
                  <c:v>64.399000000000001</c:v>
                </c:pt>
                <c:pt idx="19">
                  <c:v>65.671000000000006</c:v>
                </c:pt>
                <c:pt idx="20">
                  <c:v>64.262</c:v>
                </c:pt>
                <c:pt idx="21">
                  <c:v>63.56</c:v>
                </c:pt>
                <c:pt idx="22">
                  <c:v>63.536000000000001</c:v>
                </c:pt>
                <c:pt idx="23">
                  <c:v>63.311999999999998</c:v>
                </c:pt>
                <c:pt idx="24">
                  <c:v>62.814999999999998</c:v>
                </c:pt>
                <c:pt idx="25">
                  <c:v>66.224000000000004</c:v>
                </c:pt>
                <c:pt idx="26">
                  <c:v>65.935000000000002</c:v>
                </c:pt>
                <c:pt idx="27">
                  <c:v>65.284000000000006</c:v>
                </c:pt>
                <c:pt idx="28">
                  <c:v>65.284000000000006</c:v>
                </c:pt>
                <c:pt idx="29">
                  <c:v>63.507999999999996</c:v>
                </c:pt>
                <c:pt idx="30">
                  <c:v>63.025999999999996</c:v>
                </c:pt>
                <c:pt idx="31">
                  <c:v>62.918999999999997</c:v>
                </c:pt>
                <c:pt idx="32">
                  <c:v>62.902000000000001</c:v>
                </c:pt>
                <c:pt idx="33">
                  <c:v>62.615000000000002</c:v>
                </c:pt>
                <c:pt idx="34">
                  <c:v>62.405999999999999</c:v>
                </c:pt>
                <c:pt idx="35">
                  <c:v>62.497</c:v>
                </c:pt>
                <c:pt idx="36">
                  <c:v>62.239000000000004</c:v>
                </c:pt>
                <c:pt idx="37">
                  <c:v>62.304000000000002</c:v>
                </c:pt>
                <c:pt idx="38">
                  <c:v>61.677</c:v>
                </c:pt>
                <c:pt idx="39">
                  <c:v>61.695</c:v>
                </c:pt>
                <c:pt idx="40">
                  <c:v>61.612000000000002</c:v>
                </c:pt>
                <c:pt idx="41">
                  <c:v>62.233000000000004</c:v>
                </c:pt>
                <c:pt idx="42">
                  <c:v>62.212000000000003</c:v>
                </c:pt>
                <c:pt idx="43">
                  <c:v>63.780999999999999</c:v>
                </c:pt>
                <c:pt idx="44">
                  <c:v>63.747</c:v>
                </c:pt>
                <c:pt idx="45">
                  <c:v>67.629000000000005</c:v>
                </c:pt>
                <c:pt idx="46">
                  <c:v>67.650999999999996</c:v>
                </c:pt>
                <c:pt idx="47">
                  <c:v>65.317000000000007</c:v>
                </c:pt>
                <c:pt idx="48">
                  <c:v>65.647000000000006</c:v>
                </c:pt>
                <c:pt idx="49">
                  <c:v>65.635999999999996</c:v>
                </c:pt>
                <c:pt idx="50">
                  <c:v>63.6</c:v>
                </c:pt>
                <c:pt idx="51">
                  <c:v>63.403999999999996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'2012年全井戸折れ線グラフ'!$T$2</c:f>
              <c:strCache>
                <c:ptCount val="1"/>
                <c:pt idx="0">
                  <c:v>5A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'2012年全井戸折れ線グラフ'!$T$3:$T$54</c:f>
              <c:numCache>
                <c:formatCode>0.000_ </c:formatCode>
                <c:ptCount val="52"/>
                <c:pt idx="0">
                  <c:v>55.784000000000006</c:v>
                </c:pt>
                <c:pt idx="1">
                  <c:v>55.723000000000006</c:v>
                </c:pt>
                <c:pt idx="2">
                  <c:v>55.684000000000005</c:v>
                </c:pt>
                <c:pt idx="3">
                  <c:v>55.544000000000004</c:v>
                </c:pt>
                <c:pt idx="4">
                  <c:v>55.682000000000002</c:v>
                </c:pt>
                <c:pt idx="5">
                  <c:v>56.464000000000006</c:v>
                </c:pt>
                <c:pt idx="6">
                  <c:v>56.477000000000004</c:v>
                </c:pt>
                <c:pt idx="7">
                  <c:v>56.073000000000008</c:v>
                </c:pt>
                <c:pt idx="8">
                  <c:v>55.620000000000005</c:v>
                </c:pt>
                <c:pt idx="9">
                  <c:v>55.673000000000002</c:v>
                </c:pt>
                <c:pt idx="10">
                  <c:v>56.416000000000004</c:v>
                </c:pt>
                <c:pt idx="11">
                  <c:v>56.181000000000004</c:v>
                </c:pt>
                <c:pt idx="12">
                  <c:v>56.258000000000003</c:v>
                </c:pt>
                <c:pt idx="13">
                  <c:v>55.778000000000006</c:v>
                </c:pt>
                <c:pt idx="14">
                  <c:v>55.809000000000005</c:v>
                </c:pt>
                <c:pt idx="15">
                  <c:v>55.991</c:v>
                </c:pt>
                <c:pt idx="16">
                  <c:v>56.141000000000005</c:v>
                </c:pt>
                <c:pt idx="17">
                  <c:v>55.884</c:v>
                </c:pt>
                <c:pt idx="18">
                  <c:v>56.051000000000002</c:v>
                </c:pt>
                <c:pt idx="19">
                  <c:v>56.066000000000003</c:v>
                </c:pt>
                <c:pt idx="20">
                  <c:v>55.849000000000004</c:v>
                </c:pt>
                <c:pt idx="21">
                  <c:v>55.715000000000003</c:v>
                </c:pt>
                <c:pt idx="22">
                  <c:v>55.638000000000005</c:v>
                </c:pt>
                <c:pt idx="23">
                  <c:v>55.744</c:v>
                </c:pt>
                <c:pt idx="24">
                  <c:v>55.557000000000002</c:v>
                </c:pt>
                <c:pt idx="25">
                  <c:v>55.988000000000007</c:v>
                </c:pt>
                <c:pt idx="26">
                  <c:v>55.693000000000005</c:v>
                </c:pt>
                <c:pt idx="27">
                  <c:v>55.814000000000007</c:v>
                </c:pt>
                <c:pt idx="28">
                  <c:v>55.814000000000007</c:v>
                </c:pt>
                <c:pt idx="29">
                  <c:v>55.663000000000004</c:v>
                </c:pt>
                <c:pt idx="30">
                  <c:v>55.312000000000005</c:v>
                </c:pt>
                <c:pt idx="31">
                  <c:v>55.138000000000005</c:v>
                </c:pt>
                <c:pt idx="32">
                  <c:v>55.344000000000008</c:v>
                </c:pt>
                <c:pt idx="33">
                  <c:v>55.212000000000003</c:v>
                </c:pt>
                <c:pt idx="34">
                  <c:v>55.099000000000004</c:v>
                </c:pt>
                <c:pt idx="35">
                  <c:v>55.148000000000003</c:v>
                </c:pt>
                <c:pt idx="36">
                  <c:v>54.668000000000006</c:v>
                </c:pt>
                <c:pt idx="37">
                  <c:v>54.751000000000005</c:v>
                </c:pt>
                <c:pt idx="38">
                  <c:v>55.036000000000001</c:v>
                </c:pt>
                <c:pt idx="39">
                  <c:v>55.129000000000005</c:v>
                </c:pt>
                <c:pt idx="40">
                  <c:v>54.801000000000002</c:v>
                </c:pt>
                <c:pt idx="41">
                  <c:v>55.071000000000005</c:v>
                </c:pt>
                <c:pt idx="42">
                  <c:v>55.021000000000001</c:v>
                </c:pt>
                <c:pt idx="43">
                  <c:v>55.319000000000003</c:v>
                </c:pt>
                <c:pt idx="44">
                  <c:v>55.437000000000005</c:v>
                </c:pt>
                <c:pt idx="45">
                  <c:v>55.673000000000002</c:v>
                </c:pt>
                <c:pt idx="46">
                  <c:v>55.658000000000001</c:v>
                </c:pt>
                <c:pt idx="47">
                  <c:v>55.813000000000002</c:v>
                </c:pt>
                <c:pt idx="48">
                  <c:v>55.856000000000009</c:v>
                </c:pt>
                <c:pt idx="49">
                  <c:v>55.801000000000002</c:v>
                </c:pt>
                <c:pt idx="50">
                  <c:v>55.832000000000008</c:v>
                </c:pt>
                <c:pt idx="51">
                  <c:v>55.654000000000003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'2012年全井戸折れ線グラフ'!$U$2</c:f>
              <c:strCache>
                <c:ptCount val="1"/>
                <c:pt idx="0">
                  <c:v>5B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'2012年全井戸折れ線グラフ'!$U$3:$U$54</c:f>
              <c:numCache>
                <c:formatCode>0.000_ </c:formatCode>
                <c:ptCount val="52"/>
                <c:pt idx="0">
                  <c:v>52.036000000000001</c:v>
                </c:pt>
                <c:pt idx="1">
                  <c:v>51.674000000000007</c:v>
                </c:pt>
                <c:pt idx="2">
                  <c:v>52.034000000000006</c:v>
                </c:pt>
                <c:pt idx="3">
                  <c:v>52.064000000000007</c:v>
                </c:pt>
                <c:pt idx="4">
                  <c:v>52.044000000000004</c:v>
                </c:pt>
                <c:pt idx="5">
                  <c:v>52.01100000000001</c:v>
                </c:pt>
                <c:pt idx="6">
                  <c:v>52.004000000000005</c:v>
                </c:pt>
                <c:pt idx="7">
                  <c:v>51.621000000000009</c:v>
                </c:pt>
                <c:pt idx="8">
                  <c:v>52.046000000000006</c:v>
                </c:pt>
                <c:pt idx="9">
                  <c:v>52.09</c:v>
                </c:pt>
                <c:pt idx="10">
                  <c:v>52.212000000000003</c:v>
                </c:pt>
                <c:pt idx="11">
                  <c:v>52.145000000000003</c:v>
                </c:pt>
                <c:pt idx="12">
                  <c:v>52.25500000000001</c:v>
                </c:pt>
                <c:pt idx="13">
                  <c:v>52.069000000000003</c:v>
                </c:pt>
                <c:pt idx="14">
                  <c:v>52.357000000000006</c:v>
                </c:pt>
                <c:pt idx="15">
                  <c:v>52.366</c:v>
                </c:pt>
                <c:pt idx="16">
                  <c:v>52.217000000000006</c:v>
                </c:pt>
                <c:pt idx="17">
                  <c:v>52.171000000000006</c:v>
                </c:pt>
                <c:pt idx="18">
                  <c:v>52.289000000000001</c:v>
                </c:pt>
                <c:pt idx="19">
                  <c:v>52.212000000000003</c:v>
                </c:pt>
                <c:pt idx="20">
                  <c:v>52.254000000000005</c:v>
                </c:pt>
                <c:pt idx="21">
                  <c:v>52.129000000000005</c:v>
                </c:pt>
                <c:pt idx="22">
                  <c:v>51.929000000000002</c:v>
                </c:pt>
                <c:pt idx="23">
                  <c:v>52.13900000000001</c:v>
                </c:pt>
                <c:pt idx="24">
                  <c:v>52.128</c:v>
                </c:pt>
                <c:pt idx="25">
                  <c:v>52.214000000000006</c:v>
                </c:pt>
                <c:pt idx="26">
                  <c:v>51.898000000000003</c:v>
                </c:pt>
                <c:pt idx="27">
                  <c:v>52.101000000000006</c:v>
                </c:pt>
                <c:pt idx="28">
                  <c:v>52.101000000000006</c:v>
                </c:pt>
                <c:pt idx="29">
                  <c:v>52.043000000000006</c:v>
                </c:pt>
                <c:pt idx="30">
                  <c:v>51.781000000000006</c:v>
                </c:pt>
                <c:pt idx="31">
                  <c:v>51.775000000000006</c:v>
                </c:pt>
                <c:pt idx="32">
                  <c:v>52.13900000000001</c:v>
                </c:pt>
                <c:pt idx="33">
                  <c:v>52.109000000000009</c:v>
                </c:pt>
                <c:pt idx="34">
                  <c:v>52.091000000000008</c:v>
                </c:pt>
                <c:pt idx="35">
                  <c:v>52.06</c:v>
                </c:pt>
                <c:pt idx="36">
                  <c:v>51.848000000000006</c:v>
                </c:pt>
                <c:pt idx="37">
                  <c:v>51.860000000000007</c:v>
                </c:pt>
                <c:pt idx="38">
                  <c:v>52.012</c:v>
                </c:pt>
                <c:pt idx="39">
                  <c:v>52.039000000000001</c:v>
                </c:pt>
                <c:pt idx="40">
                  <c:v>52.039000000000001</c:v>
                </c:pt>
                <c:pt idx="41">
                  <c:v>52.016000000000005</c:v>
                </c:pt>
                <c:pt idx="42">
                  <c:v>52.058000000000007</c:v>
                </c:pt>
                <c:pt idx="43">
                  <c:v>52.103000000000009</c:v>
                </c:pt>
                <c:pt idx="44">
                  <c:v>51.985000000000007</c:v>
                </c:pt>
                <c:pt idx="45">
                  <c:v>52.154000000000003</c:v>
                </c:pt>
                <c:pt idx="46">
                  <c:v>52.067000000000007</c:v>
                </c:pt>
                <c:pt idx="47">
                  <c:v>52.031000000000006</c:v>
                </c:pt>
                <c:pt idx="48">
                  <c:v>52.219000000000008</c:v>
                </c:pt>
                <c:pt idx="49">
                  <c:v>52.2</c:v>
                </c:pt>
                <c:pt idx="50">
                  <c:v>52.124000000000009</c:v>
                </c:pt>
                <c:pt idx="51">
                  <c:v>52.042000000000002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'2012年全井戸折れ線グラフ'!$V$2</c:f>
              <c:strCache>
                <c:ptCount val="1"/>
                <c:pt idx="0">
                  <c:v>NSW-No.5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'2012年全井戸折れ線グラフ'!$V$3:$V$54</c:f>
              <c:numCache>
                <c:formatCode>0.000_ </c:formatCode>
                <c:ptCount val="52"/>
                <c:pt idx="0">
                  <c:v>51.972000000000001</c:v>
                </c:pt>
                <c:pt idx="1">
                  <c:v>52.088000000000001</c:v>
                </c:pt>
                <c:pt idx="2">
                  <c:v>51.613</c:v>
                </c:pt>
                <c:pt idx="3">
                  <c:v>51.632999999999996</c:v>
                </c:pt>
                <c:pt idx="4">
                  <c:v>51.734999999999999</c:v>
                </c:pt>
                <c:pt idx="5">
                  <c:v>51.632999999999996</c:v>
                </c:pt>
                <c:pt idx="6">
                  <c:v>51.707999999999998</c:v>
                </c:pt>
                <c:pt idx="7">
                  <c:v>51.731000000000002</c:v>
                </c:pt>
                <c:pt idx="8">
                  <c:v>51.763000000000005</c:v>
                </c:pt>
                <c:pt idx="9">
                  <c:v>51.766000000000005</c:v>
                </c:pt>
                <c:pt idx="10">
                  <c:v>52.227000000000004</c:v>
                </c:pt>
                <c:pt idx="11">
                  <c:v>52.176000000000002</c:v>
                </c:pt>
                <c:pt idx="12">
                  <c:v>52.167000000000002</c:v>
                </c:pt>
                <c:pt idx="13">
                  <c:v>52.073</c:v>
                </c:pt>
                <c:pt idx="14">
                  <c:v>52.013999999999996</c:v>
                </c:pt>
                <c:pt idx="15">
                  <c:v>52.158999999999999</c:v>
                </c:pt>
                <c:pt idx="16">
                  <c:v>52.222000000000001</c:v>
                </c:pt>
                <c:pt idx="17">
                  <c:v>52.119</c:v>
                </c:pt>
                <c:pt idx="18">
                  <c:v>51.388999999999996</c:v>
                </c:pt>
                <c:pt idx="19">
                  <c:v>52.381</c:v>
                </c:pt>
                <c:pt idx="20">
                  <c:v>52.344999999999999</c:v>
                </c:pt>
                <c:pt idx="21">
                  <c:v>51.893999999999998</c:v>
                </c:pt>
                <c:pt idx="22">
                  <c:v>51.41</c:v>
                </c:pt>
                <c:pt idx="23">
                  <c:v>51.911999999999999</c:v>
                </c:pt>
                <c:pt idx="24">
                  <c:v>51.914999999999999</c:v>
                </c:pt>
                <c:pt idx="25">
                  <c:v>52.180999999999997</c:v>
                </c:pt>
                <c:pt idx="26">
                  <c:v>52</c:v>
                </c:pt>
                <c:pt idx="27">
                  <c:v>50.652999999999999</c:v>
                </c:pt>
                <c:pt idx="28">
                  <c:v>50.414000000000001</c:v>
                </c:pt>
                <c:pt idx="29">
                  <c:v>50.472999999999999</c:v>
                </c:pt>
                <c:pt idx="30">
                  <c:v>50.432000000000002</c:v>
                </c:pt>
                <c:pt idx="31">
                  <c:v>50.418999999999997</c:v>
                </c:pt>
                <c:pt idx="32">
                  <c:v>50.442999999999998</c:v>
                </c:pt>
                <c:pt idx="33">
                  <c:v>50.412999999999997</c:v>
                </c:pt>
                <c:pt idx="34">
                  <c:v>50.382999999999996</c:v>
                </c:pt>
                <c:pt idx="35">
                  <c:v>50.466999999999999</c:v>
                </c:pt>
                <c:pt idx="36">
                  <c:v>50.103000000000002</c:v>
                </c:pt>
                <c:pt idx="37">
                  <c:v>49.391999999999996</c:v>
                </c:pt>
                <c:pt idx="38">
                  <c:v>49.977000000000004</c:v>
                </c:pt>
                <c:pt idx="39">
                  <c:v>50.024999999999999</c:v>
                </c:pt>
                <c:pt idx="40">
                  <c:v>50.048000000000002</c:v>
                </c:pt>
                <c:pt idx="41">
                  <c:v>50.040999999999997</c:v>
                </c:pt>
                <c:pt idx="42">
                  <c:v>49.957000000000001</c:v>
                </c:pt>
                <c:pt idx="43">
                  <c:v>50.242999999999995</c:v>
                </c:pt>
                <c:pt idx="44">
                  <c:v>50.164000000000001</c:v>
                </c:pt>
                <c:pt idx="45">
                  <c:v>50.314</c:v>
                </c:pt>
                <c:pt idx="46">
                  <c:v>50.25</c:v>
                </c:pt>
                <c:pt idx="47">
                  <c:v>50.33</c:v>
                </c:pt>
                <c:pt idx="48">
                  <c:v>50.302999999999997</c:v>
                </c:pt>
                <c:pt idx="49">
                  <c:v>50.242999999999995</c:v>
                </c:pt>
                <c:pt idx="50">
                  <c:v>50.192999999999998</c:v>
                </c:pt>
                <c:pt idx="51">
                  <c:v>50.152999999999999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'2012年全井戸折れ線グラフ'!$W$2</c:f>
              <c:strCache>
                <c:ptCount val="1"/>
                <c:pt idx="0">
                  <c:v>NSW-No.6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'2012年全井戸折れ線グラフ'!$W$3:$W$54</c:f>
              <c:numCache>
                <c:formatCode>0.000_ </c:formatCode>
                <c:ptCount val="52"/>
                <c:pt idx="0">
                  <c:v>55.092999999999996</c:v>
                </c:pt>
                <c:pt idx="1">
                  <c:v>54.738</c:v>
                </c:pt>
                <c:pt idx="2">
                  <c:v>54.537999999999997</c:v>
                </c:pt>
                <c:pt idx="3">
                  <c:v>54.607999999999997</c:v>
                </c:pt>
                <c:pt idx="4">
                  <c:v>54.774000000000001</c:v>
                </c:pt>
                <c:pt idx="5">
                  <c:v>54.68</c:v>
                </c:pt>
                <c:pt idx="6">
                  <c:v>54.768999999999998</c:v>
                </c:pt>
                <c:pt idx="7">
                  <c:v>54.726999999999997</c:v>
                </c:pt>
                <c:pt idx="8">
                  <c:v>55.034999999999997</c:v>
                </c:pt>
                <c:pt idx="9">
                  <c:v>55.071999999999996</c:v>
                </c:pt>
                <c:pt idx="10">
                  <c:v>56.769999999999996</c:v>
                </c:pt>
                <c:pt idx="11">
                  <c:v>56.286000000000001</c:v>
                </c:pt>
                <c:pt idx="12">
                  <c:v>56.311</c:v>
                </c:pt>
                <c:pt idx="13">
                  <c:v>56.602999999999994</c:v>
                </c:pt>
                <c:pt idx="14">
                  <c:v>56.403999999999996</c:v>
                </c:pt>
                <c:pt idx="15">
                  <c:v>56.363</c:v>
                </c:pt>
                <c:pt idx="16">
                  <c:v>56.600999999999999</c:v>
                </c:pt>
                <c:pt idx="17">
                  <c:v>56.724999999999994</c:v>
                </c:pt>
                <c:pt idx="18">
                  <c:v>57.567999999999998</c:v>
                </c:pt>
                <c:pt idx="19">
                  <c:v>57.567999999999998</c:v>
                </c:pt>
                <c:pt idx="20">
                  <c:v>57.450999999999993</c:v>
                </c:pt>
                <c:pt idx="21">
                  <c:v>55.673999999999999</c:v>
                </c:pt>
                <c:pt idx="22">
                  <c:v>55.47</c:v>
                </c:pt>
                <c:pt idx="23">
                  <c:v>55.64</c:v>
                </c:pt>
                <c:pt idx="24">
                  <c:v>55.192999999999998</c:v>
                </c:pt>
                <c:pt idx="25">
                  <c:v>55.467999999999996</c:v>
                </c:pt>
                <c:pt idx="26">
                  <c:v>54.888999999999996</c:v>
                </c:pt>
                <c:pt idx="27">
                  <c:v>51.155999999999999</c:v>
                </c:pt>
                <c:pt idx="28">
                  <c:v>50.804999999999993</c:v>
                </c:pt>
                <c:pt idx="29">
                  <c:v>50.462999999999994</c:v>
                </c:pt>
                <c:pt idx="30">
                  <c:v>50.283000000000001</c:v>
                </c:pt>
                <c:pt idx="31">
                  <c:v>50.265999999999998</c:v>
                </c:pt>
                <c:pt idx="32">
                  <c:v>50.367999999999995</c:v>
                </c:pt>
                <c:pt idx="33">
                  <c:v>50.355999999999995</c:v>
                </c:pt>
                <c:pt idx="34">
                  <c:v>50.343999999999994</c:v>
                </c:pt>
                <c:pt idx="35">
                  <c:v>50.272999999999996</c:v>
                </c:pt>
                <c:pt idx="36">
                  <c:v>50.018000000000001</c:v>
                </c:pt>
                <c:pt idx="37">
                  <c:v>49.708999999999996</c:v>
                </c:pt>
                <c:pt idx="38">
                  <c:v>49.762999999999998</c:v>
                </c:pt>
                <c:pt idx="39">
                  <c:v>49.941000000000003</c:v>
                </c:pt>
                <c:pt idx="40">
                  <c:v>50.146000000000001</c:v>
                </c:pt>
                <c:pt idx="41">
                  <c:v>50.234999999999999</c:v>
                </c:pt>
                <c:pt idx="42">
                  <c:v>50.692999999999998</c:v>
                </c:pt>
                <c:pt idx="43">
                  <c:v>50.822999999999993</c:v>
                </c:pt>
                <c:pt idx="44">
                  <c:v>50.768999999999998</c:v>
                </c:pt>
                <c:pt idx="45">
                  <c:v>50.977999999999994</c:v>
                </c:pt>
                <c:pt idx="46">
                  <c:v>50.847999999999999</c:v>
                </c:pt>
                <c:pt idx="47">
                  <c:v>50.822999999999993</c:v>
                </c:pt>
                <c:pt idx="48">
                  <c:v>50.83</c:v>
                </c:pt>
                <c:pt idx="49">
                  <c:v>50.826999999999998</c:v>
                </c:pt>
                <c:pt idx="50">
                  <c:v>49.707999999999998</c:v>
                </c:pt>
                <c:pt idx="51">
                  <c:v>50.635999999999996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'2012年全井戸折れ線グラフ'!$X$2</c:f>
              <c:strCache>
                <c:ptCount val="1"/>
                <c:pt idx="0">
                  <c:v>U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'2012年全井戸折れ線グラフ'!$X$3:$X$54</c:f>
              <c:numCache>
                <c:formatCode>0.000_ </c:formatCode>
                <c:ptCount val="52"/>
                <c:pt idx="0">
                  <c:v>56.189</c:v>
                </c:pt>
                <c:pt idx="1">
                  <c:v>55.822000000000003</c:v>
                </c:pt>
                <c:pt idx="2">
                  <c:v>55.619</c:v>
                </c:pt>
                <c:pt idx="3">
                  <c:v>55.749000000000002</c:v>
                </c:pt>
                <c:pt idx="4">
                  <c:v>55.874000000000002</c:v>
                </c:pt>
                <c:pt idx="5">
                  <c:v>55.724000000000004</c:v>
                </c:pt>
                <c:pt idx="6">
                  <c:v>55.849000000000004</c:v>
                </c:pt>
                <c:pt idx="7">
                  <c:v>55.858000000000004</c:v>
                </c:pt>
                <c:pt idx="8">
                  <c:v>56.129000000000005</c:v>
                </c:pt>
                <c:pt idx="9">
                  <c:v>56.370000000000005</c:v>
                </c:pt>
                <c:pt idx="10">
                  <c:v>57.901000000000003</c:v>
                </c:pt>
                <c:pt idx="11">
                  <c:v>57.009</c:v>
                </c:pt>
                <c:pt idx="12">
                  <c:v>57.084000000000003</c:v>
                </c:pt>
                <c:pt idx="13">
                  <c:v>57.548000000000002</c:v>
                </c:pt>
                <c:pt idx="14">
                  <c:v>57.548000000000002</c:v>
                </c:pt>
                <c:pt idx="15">
                  <c:v>57.519000000000005</c:v>
                </c:pt>
                <c:pt idx="16">
                  <c:v>57.524000000000001</c:v>
                </c:pt>
                <c:pt idx="17">
                  <c:v>57.724000000000004</c:v>
                </c:pt>
                <c:pt idx="18">
                  <c:v>58.475999999999999</c:v>
                </c:pt>
                <c:pt idx="19">
                  <c:v>58.475999999999999</c:v>
                </c:pt>
                <c:pt idx="20">
                  <c:v>58.091000000000001</c:v>
                </c:pt>
                <c:pt idx="21">
                  <c:v>56.911999999999999</c:v>
                </c:pt>
                <c:pt idx="22">
                  <c:v>56.698</c:v>
                </c:pt>
                <c:pt idx="23">
                  <c:v>56.731000000000002</c:v>
                </c:pt>
                <c:pt idx="24">
                  <c:v>56.400000000000006</c:v>
                </c:pt>
                <c:pt idx="25">
                  <c:v>57.093000000000004</c:v>
                </c:pt>
                <c:pt idx="26">
                  <c:v>56.414000000000001</c:v>
                </c:pt>
                <c:pt idx="27">
                  <c:v>54.099000000000004</c:v>
                </c:pt>
                <c:pt idx="28">
                  <c:v>54.844999999999999</c:v>
                </c:pt>
                <c:pt idx="29">
                  <c:v>52.489000000000004</c:v>
                </c:pt>
                <c:pt idx="30">
                  <c:v>52.320999999999998</c:v>
                </c:pt>
                <c:pt idx="31">
                  <c:v>52.296000000000006</c:v>
                </c:pt>
                <c:pt idx="32">
                  <c:v>52.183999999999997</c:v>
                </c:pt>
                <c:pt idx="33">
                  <c:v>52.076999999999998</c:v>
                </c:pt>
                <c:pt idx="34">
                  <c:v>51.948</c:v>
                </c:pt>
                <c:pt idx="35">
                  <c:v>51.895000000000003</c:v>
                </c:pt>
                <c:pt idx="36">
                  <c:v>51.871000000000002</c:v>
                </c:pt>
                <c:pt idx="37">
                  <c:v>51.963000000000001</c:v>
                </c:pt>
                <c:pt idx="38">
                  <c:v>51.329000000000001</c:v>
                </c:pt>
                <c:pt idx="39">
                  <c:v>51.453000000000003</c:v>
                </c:pt>
                <c:pt idx="40">
                  <c:v>51.286000000000001</c:v>
                </c:pt>
                <c:pt idx="41">
                  <c:v>51.741</c:v>
                </c:pt>
                <c:pt idx="42">
                  <c:v>51.721000000000004</c:v>
                </c:pt>
                <c:pt idx="43">
                  <c:v>52.876000000000005</c:v>
                </c:pt>
                <c:pt idx="44">
                  <c:v>52.742000000000004</c:v>
                </c:pt>
                <c:pt idx="45">
                  <c:v>52.997</c:v>
                </c:pt>
                <c:pt idx="46">
                  <c:v>52.953000000000003</c:v>
                </c:pt>
                <c:pt idx="47">
                  <c:v>52.872</c:v>
                </c:pt>
                <c:pt idx="48">
                  <c:v>52.603000000000002</c:v>
                </c:pt>
                <c:pt idx="49">
                  <c:v>52.603000000000002</c:v>
                </c:pt>
                <c:pt idx="50">
                  <c:v>52.219000000000001</c:v>
                </c:pt>
                <c:pt idx="51">
                  <c:v>52.031000000000006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'2012年全井戸折れ線グラフ'!$Y$2</c:f>
              <c:strCache>
                <c:ptCount val="1"/>
                <c:pt idx="0">
                  <c:v>7B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'2012年全井戸折れ線グラフ'!$Y$3:$Y$54</c:f>
              <c:numCache>
                <c:formatCode>0.000_ </c:formatCode>
                <c:ptCount val="52"/>
                <c:pt idx="0">
                  <c:v>53.055000000000007</c:v>
                </c:pt>
                <c:pt idx="1">
                  <c:v>52.387</c:v>
                </c:pt>
                <c:pt idx="2">
                  <c:v>52.323</c:v>
                </c:pt>
                <c:pt idx="3">
                  <c:v>52.323</c:v>
                </c:pt>
                <c:pt idx="4">
                  <c:v>52.325000000000003</c:v>
                </c:pt>
                <c:pt idx="5">
                  <c:v>52.284000000000006</c:v>
                </c:pt>
                <c:pt idx="6">
                  <c:v>52.318000000000005</c:v>
                </c:pt>
                <c:pt idx="7">
                  <c:v>52.396000000000001</c:v>
                </c:pt>
                <c:pt idx="8">
                  <c:v>52.495000000000005</c:v>
                </c:pt>
                <c:pt idx="9">
                  <c:v>52.423000000000002</c:v>
                </c:pt>
                <c:pt idx="10">
                  <c:v>54.499000000000002</c:v>
                </c:pt>
                <c:pt idx="11">
                  <c:v>53.366</c:v>
                </c:pt>
                <c:pt idx="12">
                  <c:v>52.811000000000007</c:v>
                </c:pt>
                <c:pt idx="13">
                  <c:v>54.438000000000002</c:v>
                </c:pt>
                <c:pt idx="14">
                  <c:v>54.016000000000005</c:v>
                </c:pt>
                <c:pt idx="15">
                  <c:v>53.773000000000003</c:v>
                </c:pt>
                <c:pt idx="16">
                  <c:v>54.179000000000002</c:v>
                </c:pt>
                <c:pt idx="17">
                  <c:v>54.389000000000003</c:v>
                </c:pt>
                <c:pt idx="18">
                  <c:v>54.498000000000005</c:v>
                </c:pt>
                <c:pt idx="19">
                  <c:v>53.596000000000004</c:v>
                </c:pt>
                <c:pt idx="20">
                  <c:v>53.511000000000003</c:v>
                </c:pt>
                <c:pt idx="21">
                  <c:v>53.023000000000003</c:v>
                </c:pt>
                <c:pt idx="22">
                  <c:v>52.882000000000005</c:v>
                </c:pt>
                <c:pt idx="23">
                  <c:v>53.7</c:v>
                </c:pt>
                <c:pt idx="24">
                  <c:v>53.495000000000005</c:v>
                </c:pt>
                <c:pt idx="25">
                  <c:v>54.091000000000001</c:v>
                </c:pt>
                <c:pt idx="26">
                  <c:v>53.741</c:v>
                </c:pt>
                <c:pt idx="27">
                  <c:v>52.550000000000004</c:v>
                </c:pt>
                <c:pt idx="28">
                  <c:v>52.352000000000004</c:v>
                </c:pt>
                <c:pt idx="29">
                  <c:v>52.259</c:v>
                </c:pt>
                <c:pt idx="30">
                  <c:v>52.117000000000004</c:v>
                </c:pt>
                <c:pt idx="31">
                  <c:v>52.085999999999999</c:v>
                </c:pt>
                <c:pt idx="32">
                  <c:v>52.216000000000001</c:v>
                </c:pt>
                <c:pt idx="33">
                  <c:v>52.175000000000004</c:v>
                </c:pt>
                <c:pt idx="34">
                  <c:v>52.143000000000001</c:v>
                </c:pt>
                <c:pt idx="35">
                  <c:v>45.72</c:v>
                </c:pt>
                <c:pt idx="36">
                  <c:v>51.822000000000003</c:v>
                </c:pt>
                <c:pt idx="37">
                  <c:v>51.804000000000002</c:v>
                </c:pt>
                <c:pt idx="38">
                  <c:v>52.119</c:v>
                </c:pt>
                <c:pt idx="39">
                  <c:v>52.14</c:v>
                </c:pt>
                <c:pt idx="40">
                  <c:v>51.915000000000006</c:v>
                </c:pt>
                <c:pt idx="41">
                  <c:v>52.305000000000007</c:v>
                </c:pt>
                <c:pt idx="42">
                  <c:v>52.278000000000006</c:v>
                </c:pt>
                <c:pt idx="43">
                  <c:v>52.768000000000001</c:v>
                </c:pt>
                <c:pt idx="44">
                  <c:v>52.828000000000003</c:v>
                </c:pt>
                <c:pt idx="45">
                  <c:v>52.616</c:v>
                </c:pt>
                <c:pt idx="46">
                  <c:v>52.564000000000007</c:v>
                </c:pt>
                <c:pt idx="47">
                  <c:v>52.565000000000005</c:v>
                </c:pt>
                <c:pt idx="48">
                  <c:v>52.568000000000005</c:v>
                </c:pt>
                <c:pt idx="49">
                  <c:v>52.571000000000005</c:v>
                </c:pt>
                <c:pt idx="50">
                  <c:v>52.303000000000004</c:v>
                </c:pt>
                <c:pt idx="51">
                  <c:v>52.256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'2012年全井戸折れ線グラフ'!$Z$2</c:f>
              <c:strCache>
                <c:ptCount val="1"/>
                <c:pt idx="0">
                  <c:v>NSW-No.7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'2012年全井戸折れ線グラフ'!$Z$3:$Z$54</c:f>
              <c:numCache>
                <c:formatCode>0.000_ </c:formatCode>
                <c:ptCount val="52"/>
                <c:pt idx="0">
                  <c:v>53.06</c:v>
                </c:pt>
                <c:pt idx="1">
                  <c:v>51.620999999999995</c:v>
                </c:pt>
                <c:pt idx="2">
                  <c:v>51.352999999999994</c:v>
                </c:pt>
                <c:pt idx="3">
                  <c:v>51.372999999999998</c:v>
                </c:pt>
                <c:pt idx="4">
                  <c:v>51.576999999999998</c:v>
                </c:pt>
                <c:pt idx="5">
                  <c:v>51.387999999999998</c:v>
                </c:pt>
                <c:pt idx="6">
                  <c:v>51.573999999999998</c:v>
                </c:pt>
                <c:pt idx="7">
                  <c:v>51.594999999999999</c:v>
                </c:pt>
                <c:pt idx="8">
                  <c:v>51.643000000000001</c:v>
                </c:pt>
                <c:pt idx="9">
                  <c:v>51.73</c:v>
                </c:pt>
                <c:pt idx="10">
                  <c:v>52.455999999999996</c:v>
                </c:pt>
                <c:pt idx="11">
                  <c:v>52.332000000000001</c:v>
                </c:pt>
                <c:pt idx="12">
                  <c:v>52.57</c:v>
                </c:pt>
                <c:pt idx="13">
                  <c:v>53.357999999999997</c:v>
                </c:pt>
                <c:pt idx="14">
                  <c:v>53.338000000000001</c:v>
                </c:pt>
                <c:pt idx="15">
                  <c:v>52.62</c:v>
                </c:pt>
                <c:pt idx="16">
                  <c:v>53.445</c:v>
                </c:pt>
                <c:pt idx="17">
                  <c:v>52.414000000000001</c:v>
                </c:pt>
                <c:pt idx="18">
                  <c:v>52.506999999999998</c:v>
                </c:pt>
                <c:pt idx="19">
                  <c:v>52.652999999999999</c:v>
                </c:pt>
                <c:pt idx="20">
                  <c:v>52.293999999999997</c:v>
                </c:pt>
                <c:pt idx="21">
                  <c:v>51.942999999999998</c:v>
                </c:pt>
                <c:pt idx="22">
                  <c:v>51.900999999999996</c:v>
                </c:pt>
                <c:pt idx="23">
                  <c:v>52.012999999999998</c:v>
                </c:pt>
                <c:pt idx="24">
                  <c:v>51.811999999999998</c:v>
                </c:pt>
                <c:pt idx="25">
                  <c:v>52.4</c:v>
                </c:pt>
                <c:pt idx="26">
                  <c:v>52.11</c:v>
                </c:pt>
                <c:pt idx="27">
                  <c:v>49.51</c:v>
                </c:pt>
                <c:pt idx="28">
                  <c:v>49.388999999999996</c:v>
                </c:pt>
                <c:pt idx="29">
                  <c:v>49.314999999999998</c:v>
                </c:pt>
                <c:pt idx="30">
                  <c:v>49.277999999999999</c:v>
                </c:pt>
                <c:pt idx="31">
                  <c:v>49.265999999999998</c:v>
                </c:pt>
                <c:pt idx="32">
                  <c:v>49.263999999999996</c:v>
                </c:pt>
                <c:pt idx="33">
                  <c:v>49.236999999999995</c:v>
                </c:pt>
                <c:pt idx="34">
                  <c:v>49.213000000000001</c:v>
                </c:pt>
                <c:pt idx="35">
                  <c:v>49.414000000000001</c:v>
                </c:pt>
                <c:pt idx="36">
                  <c:v>49.064999999999998</c:v>
                </c:pt>
                <c:pt idx="37">
                  <c:v>48.792999999999999</c:v>
                </c:pt>
                <c:pt idx="38">
                  <c:v>48.786999999999999</c:v>
                </c:pt>
                <c:pt idx="39">
                  <c:v>48.823999999999998</c:v>
                </c:pt>
                <c:pt idx="40">
                  <c:v>48.863</c:v>
                </c:pt>
                <c:pt idx="41">
                  <c:v>48.870999999999995</c:v>
                </c:pt>
                <c:pt idx="42">
                  <c:v>49.082999999999998</c:v>
                </c:pt>
                <c:pt idx="43">
                  <c:v>49.125999999999998</c:v>
                </c:pt>
                <c:pt idx="44">
                  <c:v>49.027000000000001</c:v>
                </c:pt>
                <c:pt idx="45">
                  <c:v>49.152000000000001</c:v>
                </c:pt>
                <c:pt idx="46">
                  <c:v>49.14</c:v>
                </c:pt>
                <c:pt idx="47">
                  <c:v>49.052999999999997</c:v>
                </c:pt>
                <c:pt idx="48">
                  <c:v>49.022999999999996</c:v>
                </c:pt>
                <c:pt idx="49">
                  <c:v>49.048999999999999</c:v>
                </c:pt>
                <c:pt idx="50">
                  <c:v>48.985999999999997</c:v>
                </c:pt>
                <c:pt idx="51">
                  <c:v>48.945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'2012年全井戸折れ線グラフ'!$AA$2</c:f>
              <c:strCache>
                <c:ptCount val="1"/>
                <c:pt idx="0">
                  <c:v>8A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'2012年全井戸折れ線グラフ'!$AA$3:$AA$54</c:f>
              <c:numCache>
                <c:formatCode>0.000_ </c:formatCode>
                <c:ptCount val="52"/>
                <c:pt idx="0">
                  <c:v>50.562000000000005</c:v>
                </c:pt>
                <c:pt idx="1">
                  <c:v>50.505000000000003</c:v>
                </c:pt>
                <c:pt idx="2">
                  <c:v>50.5</c:v>
                </c:pt>
                <c:pt idx="3">
                  <c:v>50.484999999999999</c:v>
                </c:pt>
                <c:pt idx="4">
                  <c:v>50.53</c:v>
                </c:pt>
                <c:pt idx="5">
                  <c:v>50.475000000000001</c:v>
                </c:pt>
                <c:pt idx="6">
                  <c:v>50.501000000000005</c:v>
                </c:pt>
                <c:pt idx="7">
                  <c:v>50.466000000000001</c:v>
                </c:pt>
                <c:pt idx="8">
                  <c:v>50.614000000000004</c:v>
                </c:pt>
                <c:pt idx="9">
                  <c:v>50.543000000000006</c:v>
                </c:pt>
                <c:pt idx="10">
                  <c:v>50.794000000000004</c:v>
                </c:pt>
                <c:pt idx="11">
                  <c:v>50.72</c:v>
                </c:pt>
                <c:pt idx="12">
                  <c:v>50.867000000000004</c:v>
                </c:pt>
                <c:pt idx="13">
                  <c:v>50.671000000000006</c:v>
                </c:pt>
                <c:pt idx="14">
                  <c:v>50.798999999999999</c:v>
                </c:pt>
                <c:pt idx="15">
                  <c:v>50.734999999999999</c:v>
                </c:pt>
                <c:pt idx="16">
                  <c:v>50.912000000000006</c:v>
                </c:pt>
                <c:pt idx="17">
                  <c:v>50.747</c:v>
                </c:pt>
                <c:pt idx="18">
                  <c:v>50.692</c:v>
                </c:pt>
                <c:pt idx="19">
                  <c:v>50.77</c:v>
                </c:pt>
                <c:pt idx="20">
                  <c:v>50.632000000000005</c:v>
                </c:pt>
                <c:pt idx="21">
                  <c:v>50.635000000000005</c:v>
                </c:pt>
                <c:pt idx="22">
                  <c:v>50.609000000000002</c:v>
                </c:pt>
                <c:pt idx="23">
                  <c:v>50.638000000000005</c:v>
                </c:pt>
                <c:pt idx="24">
                  <c:v>50.547000000000004</c:v>
                </c:pt>
                <c:pt idx="25">
                  <c:v>50.719000000000001</c:v>
                </c:pt>
                <c:pt idx="26">
                  <c:v>50.428000000000004</c:v>
                </c:pt>
                <c:pt idx="27">
                  <c:v>50.481000000000002</c:v>
                </c:pt>
                <c:pt idx="28">
                  <c:v>50.298999999999999</c:v>
                </c:pt>
                <c:pt idx="29">
                  <c:v>50.445</c:v>
                </c:pt>
                <c:pt idx="30">
                  <c:v>50.298999999999999</c:v>
                </c:pt>
                <c:pt idx="31">
                  <c:v>50.147000000000006</c:v>
                </c:pt>
                <c:pt idx="32">
                  <c:v>50.627000000000002</c:v>
                </c:pt>
                <c:pt idx="33">
                  <c:v>50.553000000000004</c:v>
                </c:pt>
                <c:pt idx="34">
                  <c:v>50.591999999999999</c:v>
                </c:pt>
                <c:pt idx="35">
                  <c:v>50.596000000000004</c:v>
                </c:pt>
                <c:pt idx="36">
                  <c:v>50.53</c:v>
                </c:pt>
                <c:pt idx="37">
                  <c:v>50.431000000000004</c:v>
                </c:pt>
                <c:pt idx="38">
                  <c:v>50.575000000000003</c:v>
                </c:pt>
                <c:pt idx="39">
                  <c:v>50.597000000000001</c:v>
                </c:pt>
                <c:pt idx="40">
                  <c:v>50.672000000000004</c:v>
                </c:pt>
                <c:pt idx="41">
                  <c:v>50.59</c:v>
                </c:pt>
                <c:pt idx="42">
                  <c:v>50.661000000000001</c:v>
                </c:pt>
                <c:pt idx="43">
                  <c:v>50.734999999999999</c:v>
                </c:pt>
                <c:pt idx="44">
                  <c:v>50.642000000000003</c:v>
                </c:pt>
                <c:pt idx="45">
                  <c:v>50.765000000000001</c:v>
                </c:pt>
                <c:pt idx="46">
                  <c:v>50.755000000000003</c:v>
                </c:pt>
                <c:pt idx="47">
                  <c:v>50.823</c:v>
                </c:pt>
                <c:pt idx="48">
                  <c:v>50.658000000000001</c:v>
                </c:pt>
                <c:pt idx="49">
                  <c:v>50.676000000000002</c:v>
                </c:pt>
                <c:pt idx="50">
                  <c:v>50.635000000000005</c:v>
                </c:pt>
                <c:pt idx="51">
                  <c:v>50.605000000000004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'2012年全井戸折れ線グラフ'!$AB$2</c:f>
              <c:strCache>
                <c:ptCount val="1"/>
                <c:pt idx="0">
                  <c:v>8B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'2012年全井戸折れ線グラフ'!$AB$3:$AB$54</c:f>
              <c:numCache>
                <c:formatCode>0.000_ </c:formatCode>
                <c:ptCount val="52"/>
                <c:pt idx="0">
                  <c:v>50.006999999999998</c:v>
                </c:pt>
                <c:pt idx="1">
                  <c:v>49.981000000000002</c:v>
                </c:pt>
                <c:pt idx="2">
                  <c:v>49.960999999999999</c:v>
                </c:pt>
                <c:pt idx="3">
                  <c:v>50.006</c:v>
                </c:pt>
                <c:pt idx="4">
                  <c:v>49.997999999999998</c:v>
                </c:pt>
                <c:pt idx="5">
                  <c:v>49.896999999999998</c:v>
                </c:pt>
                <c:pt idx="6">
                  <c:v>50.085999999999999</c:v>
                </c:pt>
                <c:pt idx="7">
                  <c:v>49.99</c:v>
                </c:pt>
                <c:pt idx="8">
                  <c:v>50.025999999999996</c:v>
                </c:pt>
                <c:pt idx="9">
                  <c:v>50.1</c:v>
                </c:pt>
                <c:pt idx="10">
                  <c:v>50.098999999999997</c:v>
                </c:pt>
                <c:pt idx="11">
                  <c:v>50.079000000000001</c:v>
                </c:pt>
                <c:pt idx="12">
                  <c:v>50.079000000000001</c:v>
                </c:pt>
                <c:pt idx="13">
                  <c:v>50.115000000000002</c:v>
                </c:pt>
                <c:pt idx="14">
                  <c:v>50.156999999999996</c:v>
                </c:pt>
                <c:pt idx="15">
                  <c:v>50.140999999999998</c:v>
                </c:pt>
                <c:pt idx="16">
                  <c:v>49.902000000000001</c:v>
                </c:pt>
                <c:pt idx="17">
                  <c:v>50.137999999999998</c:v>
                </c:pt>
                <c:pt idx="18">
                  <c:v>50.156999999999996</c:v>
                </c:pt>
                <c:pt idx="19">
                  <c:v>50.161000000000001</c:v>
                </c:pt>
                <c:pt idx="20">
                  <c:v>50.054000000000002</c:v>
                </c:pt>
                <c:pt idx="21">
                  <c:v>50.076000000000001</c:v>
                </c:pt>
                <c:pt idx="22">
                  <c:v>49.887</c:v>
                </c:pt>
                <c:pt idx="23">
                  <c:v>50.122</c:v>
                </c:pt>
                <c:pt idx="24">
                  <c:v>50.002000000000002</c:v>
                </c:pt>
                <c:pt idx="25">
                  <c:v>50.122999999999998</c:v>
                </c:pt>
                <c:pt idx="26">
                  <c:v>50.003</c:v>
                </c:pt>
                <c:pt idx="27">
                  <c:v>49.896000000000001</c:v>
                </c:pt>
                <c:pt idx="28">
                  <c:v>49.798999999999999</c:v>
                </c:pt>
                <c:pt idx="29">
                  <c:v>49.877000000000002</c:v>
                </c:pt>
                <c:pt idx="30">
                  <c:v>49.802999999999997</c:v>
                </c:pt>
                <c:pt idx="31">
                  <c:v>49.741</c:v>
                </c:pt>
                <c:pt idx="32">
                  <c:v>49.881</c:v>
                </c:pt>
                <c:pt idx="33">
                  <c:v>49.885999999999996</c:v>
                </c:pt>
                <c:pt idx="34">
                  <c:v>49.869</c:v>
                </c:pt>
                <c:pt idx="35">
                  <c:v>50.039000000000001</c:v>
                </c:pt>
                <c:pt idx="36">
                  <c:v>49.787999999999997</c:v>
                </c:pt>
                <c:pt idx="37">
                  <c:v>49.738999999999997</c:v>
                </c:pt>
                <c:pt idx="38">
                  <c:v>49.796999999999997</c:v>
                </c:pt>
                <c:pt idx="39">
                  <c:v>49.811999999999998</c:v>
                </c:pt>
                <c:pt idx="40">
                  <c:v>49.74</c:v>
                </c:pt>
                <c:pt idx="41">
                  <c:v>49.811</c:v>
                </c:pt>
                <c:pt idx="42">
                  <c:v>49.875</c:v>
                </c:pt>
                <c:pt idx="43">
                  <c:v>49.927999999999997</c:v>
                </c:pt>
                <c:pt idx="44">
                  <c:v>49.894999999999996</c:v>
                </c:pt>
                <c:pt idx="45">
                  <c:v>49.885999999999996</c:v>
                </c:pt>
                <c:pt idx="46">
                  <c:v>49.9</c:v>
                </c:pt>
                <c:pt idx="47">
                  <c:v>49.930999999999997</c:v>
                </c:pt>
                <c:pt idx="48">
                  <c:v>49.857999999999997</c:v>
                </c:pt>
                <c:pt idx="49">
                  <c:v>49.872</c:v>
                </c:pt>
                <c:pt idx="50">
                  <c:v>49.838999999999999</c:v>
                </c:pt>
                <c:pt idx="51">
                  <c:v>49.81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'2012年全井戸折れ線グラフ'!$AC$2</c:f>
              <c:strCache>
                <c:ptCount val="1"/>
                <c:pt idx="0">
                  <c:v>NSW-No.8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'2012年全井戸折れ線グラフ'!$AC$3:$AC$54</c:f>
              <c:numCache>
                <c:formatCode>0.000_ </c:formatCode>
                <c:ptCount val="52"/>
                <c:pt idx="0">
                  <c:v>50.872999999999998</c:v>
                </c:pt>
                <c:pt idx="1">
                  <c:v>50.826000000000001</c:v>
                </c:pt>
                <c:pt idx="2">
                  <c:v>50.811</c:v>
                </c:pt>
                <c:pt idx="3">
                  <c:v>50.850999999999999</c:v>
                </c:pt>
                <c:pt idx="4">
                  <c:v>50.883000000000003</c:v>
                </c:pt>
                <c:pt idx="5">
                  <c:v>51.011000000000003</c:v>
                </c:pt>
                <c:pt idx="6">
                  <c:v>50.856000000000002</c:v>
                </c:pt>
                <c:pt idx="7">
                  <c:v>50.862000000000002</c:v>
                </c:pt>
                <c:pt idx="8">
                  <c:v>50.901000000000003</c:v>
                </c:pt>
                <c:pt idx="9">
                  <c:v>51.006999999999998</c:v>
                </c:pt>
                <c:pt idx="10">
                  <c:v>50.133000000000003</c:v>
                </c:pt>
                <c:pt idx="11">
                  <c:v>50.04</c:v>
                </c:pt>
                <c:pt idx="12">
                  <c:v>50.005000000000003</c:v>
                </c:pt>
                <c:pt idx="13">
                  <c:v>51.100999999999999</c:v>
                </c:pt>
                <c:pt idx="14">
                  <c:v>51.07</c:v>
                </c:pt>
                <c:pt idx="15">
                  <c:v>51.189</c:v>
                </c:pt>
                <c:pt idx="16">
                  <c:v>51.029000000000003</c:v>
                </c:pt>
                <c:pt idx="17">
                  <c:v>51.127000000000002</c:v>
                </c:pt>
                <c:pt idx="18">
                  <c:v>51.701000000000001</c:v>
                </c:pt>
                <c:pt idx="19">
                  <c:v>51.252000000000002</c:v>
                </c:pt>
                <c:pt idx="20">
                  <c:v>51.243000000000002</c:v>
                </c:pt>
                <c:pt idx="21">
                  <c:v>51.000999999999998</c:v>
                </c:pt>
                <c:pt idx="22">
                  <c:v>50.742000000000004</c:v>
                </c:pt>
                <c:pt idx="23">
                  <c:v>51.036000000000001</c:v>
                </c:pt>
                <c:pt idx="24">
                  <c:v>50.86</c:v>
                </c:pt>
                <c:pt idx="25">
                  <c:v>51.176000000000002</c:v>
                </c:pt>
                <c:pt idx="26">
                  <c:v>50.77</c:v>
                </c:pt>
                <c:pt idx="27">
                  <c:v>50.307000000000002</c:v>
                </c:pt>
                <c:pt idx="28">
                  <c:v>50.164999999999999</c:v>
                </c:pt>
                <c:pt idx="29">
                  <c:v>50.206000000000003</c:v>
                </c:pt>
                <c:pt idx="30">
                  <c:v>50.17</c:v>
                </c:pt>
                <c:pt idx="31">
                  <c:v>50.045000000000002</c:v>
                </c:pt>
                <c:pt idx="32">
                  <c:v>50.201000000000001</c:v>
                </c:pt>
                <c:pt idx="33">
                  <c:v>50.186</c:v>
                </c:pt>
                <c:pt idx="34">
                  <c:v>50.158999999999999</c:v>
                </c:pt>
                <c:pt idx="35">
                  <c:v>50.277999999999999</c:v>
                </c:pt>
                <c:pt idx="36">
                  <c:v>49.987000000000002</c:v>
                </c:pt>
                <c:pt idx="37">
                  <c:v>50.048000000000002</c:v>
                </c:pt>
                <c:pt idx="38">
                  <c:v>49.901000000000003</c:v>
                </c:pt>
                <c:pt idx="39">
                  <c:v>49.941000000000003</c:v>
                </c:pt>
                <c:pt idx="40">
                  <c:v>49.936999999999998</c:v>
                </c:pt>
                <c:pt idx="41">
                  <c:v>49.941000000000003</c:v>
                </c:pt>
                <c:pt idx="42">
                  <c:v>49.933</c:v>
                </c:pt>
                <c:pt idx="43">
                  <c:v>50.128</c:v>
                </c:pt>
                <c:pt idx="44">
                  <c:v>50.195</c:v>
                </c:pt>
                <c:pt idx="45">
                  <c:v>50.125999999999998</c:v>
                </c:pt>
                <c:pt idx="46">
                  <c:v>50.033999999999999</c:v>
                </c:pt>
                <c:pt idx="47">
                  <c:v>50.146000000000001</c:v>
                </c:pt>
                <c:pt idx="48">
                  <c:v>50.082999999999998</c:v>
                </c:pt>
                <c:pt idx="49">
                  <c:v>50.055999999999997</c:v>
                </c:pt>
                <c:pt idx="50">
                  <c:v>50.040999999999997</c:v>
                </c:pt>
                <c:pt idx="51">
                  <c:v>49.968000000000004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'2012年全井戸折れ線グラフ'!$AD$2</c:f>
              <c:strCache>
                <c:ptCount val="1"/>
                <c:pt idx="0">
                  <c:v>9Y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'2012年全井戸折れ線グラフ'!$AD$3:$AD$54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'2012年全井戸折れ線グラフ'!$AE$2</c:f>
              <c:strCache>
                <c:ptCount val="1"/>
                <c:pt idx="0">
                  <c:v>9Z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'2012年全井戸折れ線グラフ'!$AE$3:$AE$54</c:f>
              <c:numCache>
                <c:formatCode>0.000_ </c:formatCode>
                <c:ptCount val="52"/>
                <c:pt idx="0">
                  <c:v>73.343000000000004</c:v>
                </c:pt>
                <c:pt idx="1">
                  <c:v>73.240000000000009</c:v>
                </c:pt>
                <c:pt idx="2">
                  <c:v>73.207999999999998</c:v>
                </c:pt>
                <c:pt idx="3">
                  <c:v>73.192999999999998</c:v>
                </c:pt>
                <c:pt idx="4">
                  <c:v>73.064999999999998</c:v>
                </c:pt>
                <c:pt idx="5">
                  <c:v>72.965000000000003</c:v>
                </c:pt>
                <c:pt idx="6">
                  <c:v>72.89</c:v>
                </c:pt>
                <c:pt idx="7">
                  <c:v>72.974999999999994</c:v>
                </c:pt>
                <c:pt idx="8">
                  <c:v>72.858000000000004</c:v>
                </c:pt>
                <c:pt idx="9">
                  <c:v>72.853999999999999</c:v>
                </c:pt>
                <c:pt idx="10">
                  <c:v>72.798000000000002</c:v>
                </c:pt>
                <c:pt idx="11">
                  <c:v>72.897999999999996</c:v>
                </c:pt>
                <c:pt idx="12">
                  <c:v>72.866</c:v>
                </c:pt>
                <c:pt idx="13">
                  <c:v>72.944000000000003</c:v>
                </c:pt>
                <c:pt idx="14">
                  <c:v>72.897000000000006</c:v>
                </c:pt>
                <c:pt idx="15">
                  <c:v>73.034000000000006</c:v>
                </c:pt>
                <c:pt idx="16">
                  <c:v>72.974000000000004</c:v>
                </c:pt>
                <c:pt idx="17">
                  <c:v>73.128</c:v>
                </c:pt>
                <c:pt idx="18">
                  <c:v>73.113</c:v>
                </c:pt>
                <c:pt idx="19">
                  <c:v>73.359000000000009</c:v>
                </c:pt>
                <c:pt idx="20">
                  <c:v>73.27600000000001</c:v>
                </c:pt>
                <c:pt idx="21">
                  <c:v>73.536000000000001</c:v>
                </c:pt>
                <c:pt idx="22">
                  <c:v>73.361000000000004</c:v>
                </c:pt>
                <c:pt idx="23">
                  <c:v>73.7</c:v>
                </c:pt>
                <c:pt idx="24">
                  <c:v>73.67</c:v>
                </c:pt>
                <c:pt idx="25">
                  <c:v>73.597999999999999</c:v>
                </c:pt>
                <c:pt idx="26">
                  <c:v>73.16</c:v>
                </c:pt>
                <c:pt idx="27">
                  <c:v>73.572000000000003</c:v>
                </c:pt>
                <c:pt idx="28">
                  <c:v>73.157000000000011</c:v>
                </c:pt>
                <c:pt idx="29">
                  <c:v>73.438000000000002</c:v>
                </c:pt>
                <c:pt idx="30">
                  <c:v>73.353000000000009</c:v>
                </c:pt>
                <c:pt idx="31">
                  <c:v>73.266999999999996</c:v>
                </c:pt>
                <c:pt idx="32">
                  <c:v>73.268000000000001</c:v>
                </c:pt>
                <c:pt idx="33">
                  <c:v>73.186999999999998</c:v>
                </c:pt>
                <c:pt idx="34">
                  <c:v>73.116</c:v>
                </c:pt>
                <c:pt idx="35">
                  <c:v>73.094999999999999</c:v>
                </c:pt>
                <c:pt idx="36">
                  <c:v>72.933999999999997</c:v>
                </c:pt>
                <c:pt idx="37">
                  <c:v>72.897999999999996</c:v>
                </c:pt>
                <c:pt idx="38">
                  <c:v>72.897999999999996</c:v>
                </c:pt>
                <c:pt idx="39">
                  <c:v>72.847000000000008</c:v>
                </c:pt>
                <c:pt idx="40">
                  <c:v>72.817000000000007</c:v>
                </c:pt>
                <c:pt idx="41">
                  <c:v>72.611000000000004</c:v>
                </c:pt>
                <c:pt idx="42">
                  <c:v>72.555000000000007</c:v>
                </c:pt>
                <c:pt idx="43">
                  <c:v>72.512</c:v>
                </c:pt>
                <c:pt idx="44">
                  <c:v>72.334000000000003</c:v>
                </c:pt>
                <c:pt idx="45">
                  <c:v>72.481999999999999</c:v>
                </c:pt>
                <c:pt idx="46">
                  <c:v>72.399000000000001</c:v>
                </c:pt>
                <c:pt idx="47">
                  <c:v>72.512</c:v>
                </c:pt>
                <c:pt idx="48">
                  <c:v>72.510000000000005</c:v>
                </c:pt>
                <c:pt idx="49">
                  <c:v>72.533000000000001</c:v>
                </c:pt>
                <c:pt idx="50">
                  <c:v>72.587999999999994</c:v>
                </c:pt>
                <c:pt idx="51">
                  <c:v>72.555000000000007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'2012年全井戸折れ線グラフ'!$AF$2</c:f>
              <c:strCache>
                <c:ptCount val="1"/>
                <c:pt idx="0">
                  <c:v>9A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'2012年全井戸折れ線グラフ'!$AF$3:$AF$54</c:f>
              <c:numCache>
                <c:formatCode>0.000_ </c:formatCode>
                <c:ptCount val="52"/>
                <c:pt idx="0">
                  <c:v>75.016000000000005</c:v>
                </c:pt>
                <c:pt idx="1">
                  <c:v>74.956000000000003</c:v>
                </c:pt>
                <c:pt idx="2">
                  <c:v>74.784000000000006</c:v>
                </c:pt>
                <c:pt idx="3">
                  <c:v>74.804000000000002</c:v>
                </c:pt>
                <c:pt idx="4">
                  <c:v>74.674000000000007</c:v>
                </c:pt>
                <c:pt idx="5">
                  <c:v>74.506</c:v>
                </c:pt>
                <c:pt idx="6">
                  <c:v>74.409000000000006</c:v>
                </c:pt>
                <c:pt idx="7">
                  <c:v>74.792000000000002</c:v>
                </c:pt>
                <c:pt idx="8">
                  <c:v>74.296999999999997</c:v>
                </c:pt>
                <c:pt idx="9">
                  <c:v>74.372</c:v>
                </c:pt>
                <c:pt idx="10">
                  <c:v>74.819000000000003</c:v>
                </c:pt>
                <c:pt idx="11">
                  <c:v>74.974000000000004</c:v>
                </c:pt>
                <c:pt idx="12">
                  <c:v>75.02000000000001</c:v>
                </c:pt>
                <c:pt idx="13">
                  <c:v>75.144000000000005</c:v>
                </c:pt>
                <c:pt idx="14">
                  <c:v>74.902000000000001</c:v>
                </c:pt>
                <c:pt idx="15">
                  <c:v>75.069000000000003</c:v>
                </c:pt>
                <c:pt idx="16">
                  <c:v>75.111000000000004</c:v>
                </c:pt>
                <c:pt idx="17">
                  <c:v>75.225999999999999</c:v>
                </c:pt>
                <c:pt idx="18">
                  <c:v>75.367999999999995</c:v>
                </c:pt>
                <c:pt idx="19">
                  <c:v>75.637</c:v>
                </c:pt>
                <c:pt idx="20">
                  <c:v>75.783000000000001</c:v>
                </c:pt>
                <c:pt idx="21">
                  <c:v>75.588000000000008</c:v>
                </c:pt>
                <c:pt idx="22">
                  <c:v>75.566000000000003</c:v>
                </c:pt>
                <c:pt idx="23">
                  <c:v>75.37</c:v>
                </c:pt>
                <c:pt idx="24">
                  <c:v>75.457999999999998</c:v>
                </c:pt>
                <c:pt idx="25">
                  <c:v>75.15100000000001</c:v>
                </c:pt>
                <c:pt idx="26">
                  <c:v>74.885000000000005</c:v>
                </c:pt>
                <c:pt idx="27">
                  <c:v>75.088999999999999</c:v>
                </c:pt>
                <c:pt idx="28">
                  <c:v>74.856999999999999</c:v>
                </c:pt>
                <c:pt idx="29">
                  <c:v>75.010000000000005</c:v>
                </c:pt>
                <c:pt idx="30">
                  <c:v>74.858000000000004</c:v>
                </c:pt>
                <c:pt idx="31">
                  <c:v>74.796000000000006</c:v>
                </c:pt>
                <c:pt idx="32">
                  <c:v>74.709000000000003</c:v>
                </c:pt>
                <c:pt idx="33">
                  <c:v>74.637</c:v>
                </c:pt>
                <c:pt idx="34">
                  <c:v>74.566000000000003</c:v>
                </c:pt>
                <c:pt idx="35">
                  <c:v>74.741</c:v>
                </c:pt>
                <c:pt idx="36">
                  <c:v>74.554000000000002</c:v>
                </c:pt>
                <c:pt idx="37">
                  <c:v>74.393000000000001</c:v>
                </c:pt>
                <c:pt idx="38">
                  <c:v>74.126000000000005</c:v>
                </c:pt>
                <c:pt idx="39">
                  <c:v>74.105000000000004</c:v>
                </c:pt>
                <c:pt idx="40">
                  <c:v>74.203000000000003</c:v>
                </c:pt>
                <c:pt idx="41">
                  <c:v>73.917000000000002</c:v>
                </c:pt>
                <c:pt idx="42">
                  <c:v>73.897000000000006</c:v>
                </c:pt>
                <c:pt idx="43">
                  <c:v>73.957000000000008</c:v>
                </c:pt>
                <c:pt idx="44">
                  <c:v>73.957000000000008</c:v>
                </c:pt>
                <c:pt idx="45">
                  <c:v>74.019000000000005</c:v>
                </c:pt>
                <c:pt idx="46">
                  <c:v>73.963000000000008</c:v>
                </c:pt>
                <c:pt idx="47">
                  <c:v>73.909000000000006</c:v>
                </c:pt>
                <c:pt idx="48">
                  <c:v>74.058999999999997</c:v>
                </c:pt>
                <c:pt idx="49">
                  <c:v>74.036000000000001</c:v>
                </c:pt>
                <c:pt idx="50">
                  <c:v>74.179000000000002</c:v>
                </c:pt>
                <c:pt idx="51">
                  <c:v>74.054000000000002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'2012年全井戸折れ線グラフ'!$AG$2</c:f>
              <c:strCache>
                <c:ptCount val="1"/>
                <c:pt idx="0">
                  <c:v>9B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'2012年全井戸折れ線グラフ'!$AG$3:$AG$54</c:f>
              <c:numCache>
                <c:formatCode>0.000_ </c:formatCode>
                <c:ptCount val="52"/>
                <c:pt idx="0">
                  <c:v>68.86</c:v>
                </c:pt>
                <c:pt idx="1">
                  <c:v>68.688999999999993</c:v>
                </c:pt>
                <c:pt idx="2">
                  <c:v>68.641999999999996</c:v>
                </c:pt>
                <c:pt idx="3">
                  <c:v>68.551999999999992</c:v>
                </c:pt>
                <c:pt idx="4">
                  <c:v>68.393000000000001</c:v>
                </c:pt>
                <c:pt idx="5">
                  <c:v>68.239000000000004</c:v>
                </c:pt>
                <c:pt idx="6">
                  <c:v>68.120999999999995</c:v>
                </c:pt>
                <c:pt idx="7">
                  <c:v>68.180999999999997</c:v>
                </c:pt>
                <c:pt idx="8">
                  <c:v>68.050999999999988</c:v>
                </c:pt>
                <c:pt idx="9">
                  <c:v>68.007000000000005</c:v>
                </c:pt>
                <c:pt idx="10">
                  <c:v>68.287000000000006</c:v>
                </c:pt>
                <c:pt idx="11">
                  <c:v>68.481999999999999</c:v>
                </c:pt>
                <c:pt idx="12">
                  <c:v>68.481999999999999</c:v>
                </c:pt>
                <c:pt idx="13">
                  <c:v>68.679000000000002</c:v>
                </c:pt>
                <c:pt idx="14">
                  <c:v>68.627999999999986</c:v>
                </c:pt>
                <c:pt idx="15">
                  <c:v>68.686999999999998</c:v>
                </c:pt>
                <c:pt idx="16">
                  <c:v>68.69</c:v>
                </c:pt>
                <c:pt idx="17">
                  <c:v>68.820999999999998</c:v>
                </c:pt>
                <c:pt idx="18">
                  <c:v>68.811999999999998</c:v>
                </c:pt>
                <c:pt idx="19">
                  <c:v>69.123999999999995</c:v>
                </c:pt>
                <c:pt idx="20">
                  <c:v>69.173999999999992</c:v>
                </c:pt>
                <c:pt idx="21">
                  <c:v>69.132000000000005</c:v>
                </c:pt>
                <c:pt idx="22">
                  <c:v>69.033999999999992</c:v>
                </c:pt>
                <c:pt idx="23">
                  <c:v>69.025000000000006</c:v>
                </c:pt>
                <c:pt idx="24">
                  <c:v>69.043999999999997</c:v>
                </c:pt>
                <c:pt idx="25">
                  <c:v>68.861999999999995</c:v>
                </c:pt>
                <c:pt idx="26">
                  <c:v>68.695999999999998</c:v>
                </c:pt>
                <c:pt idx="27">
                  <c:v>68.712999999999994</c:v>
                </c:pt>
                <c:pt idx="28">
                  <c:v>68.626000000000005</c:v>
                </c:pt>
                <c:pt idx="29">
                  <c:v>68.560999999999993</c:v>
                </c:pt>
                <c:pt idx="30">
                  <c:v>68.395999999999987</c:v>
                </c:pt>
                <c:pt idx="31">
                  <c:v>68.158999999999992</c:v>
                </c:pt>
                <c:pt idx="32">
                  <c:v>68.322999999999993</c:v>
                </c:pt>
                <c:pt idx="33">
                  <c:v>68.253999999999991</c:v>
                </c:pt>
                <c:pt idx="34">
                  <c:v>68.191999999999993</c:v>
                </c:pt>
                <c:pt idx="35">
                  <c:v>68.36699999999999</c:v>
                </c:pt>
                <c:pt idx="36">
                  <c:v>68.233999999999995</c:v>
                </c:pt>
                <c:pt idx="37">
                  <c:v>68.139999999999986</c:v>
                </c:pt>
                <c:pt idx="38">
                  <c:v>67.903999999999996</c:v>
                </c:pt>
                <c:pt idx="39">
                  <c:v>67.929999999999993</c:v>
                </c:pt>
                <c:pt idx="40">
                  <c:v>67.947999999999993</c:v>
                </c:pt>
                <c:pt idx="41">
                  <c:v>67.757000000000005</c:v>
                </c:pt>
                <c:pt idx="42">
                  <c:v>67.775000000000006</c:v>
                </c:pt>
                <c:pt idx="43">
                  <c:v>67.804000000000002</c:v>
                </c:pt>
                <c:pt idx="44">
                  <c:v>67.652999999999992</c:v>
                </c:pt>
                <c:pt idx="45">
                  <c:v>67.853999999999999</c:v>
                </c:pt>
                <c:pt idx="46">
                  <c:v>67.822999999999993</c:v>
                </c:pt>
                <c:pt idx="47">
                  <c:v>67.826999999999998</c:v>
                </c:pt>
                <c:pt idx="48">
                  <c:v>67.908999999999992</c:v>
                </c:pt>
                <c:pt idx="49">
                  <c:v>67.894999999999996</c:v>
                </c:pt>
                <c:pt idx="50">
                  <c:v>67.986999999999995</c:v>
                </c:pt>
                <c:pt idx="51">
                  <c:v>67.855999999999995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'2012年全井戸折れ線グラフ'!$AH$2</c:f>
              <c:strCache>
                <c:ptCount val="1"/>
                <c:pt idx="0">
                  <c:v>NSW-No.9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'2012年全井戸折れ線グラフ'!$AH$3:$AH$54</c:f>
              <c:numCache>
                <c:formatCode>0.000_ </c:formatCode>
                <c:ptCount val="52"/>
                <c:pt idx="0">
                  <c:v>61.92</c:v>
                </c:pt>
                <c:pt idx="1">
                  <c:v>61.06</c:v>
                </c:pt>
                <c:pt idx="2">
                  <c:v>60.814999999999998</c:v>
                </c:pt>
                <c:pt idx="3">
                  <c:v>60.774999999999999</c:v>
                </c:pt>
                <c:pt idx="4">
                  <c:v>60.704000000000001</c:v>
                </c:pt>
                <c:pt idx="5">
                  <c:v>60.573999999999998</c:v>
                </c:pt>
                <c:pt idx="6">
                  <c:v>60.564</c:v>
                </c:pt>
                <c:pt idx="7">
                  <c:v>60.719000000000001</c:v>
                </c:pt>
                <c:pt idx="8">
                  <c:v>60.614000000000004</c:v>
                </c:pt>
                <c:pt idx="9">
                  <c:v>60.451999999999998</c:v>
                </c:pt>
                <c:pt idx="10">
                  <c:v>61.314</c:v>
                </c:pt>
                <c:pt idx="11">
                  <c:v>61.294000000000004</c:v>
                </c:pt>
                <c:pt idx="12">
                  <c:v>61.7</c:v>
                </c:pt>
                <c:pt idx="13">
                  <c:v>61.245000000000005</c:v>
                </c:pt>
                <c:pt idx="14">
                  <c:v>61.282000000000004</c:v>
                </c:pt>
                <c:pt idx="15">
                  <c:v>61.292999999999999</c:v>
                </c:pt>
                <c:pt idx="16">
                  <c:v>61.555</c:v>
                </c:pt>
                <c:pt idx="17">
                  <c:v>61.367000000000004</c:v>
                </c:pt>
                <c:pt idx="18">
                  <c:v>61.349000000000004</c:v>
                </c:pt>
                <c:pt idx="19">
                  <c:v>61.811</c:v>
                </c:pt>
                <c:pt idx="20">
                  <c:v>61.719000000000001</c:v>
                </c:pt>
                <c:pt idx="21">
                  <c:v>61.32</c:v>
                </c:pt>
                <c:pt idx="22">
                  <c:v>61.189</c:v>
                </c:pt>
                <c:pt idx="23">
                  <c:v>61.186</c:v>
                </c:pt>
                <c:pt idx="24">
                  <c:v>61.069000000000003</c:v>
                </c:pt>
                <c:pt idx="25">
                  <c:v>61.5</c:v>
                </c:pt>
                <c:pt idx="26">
                  <c:v>61.267000000000003</c:v>
                </c:pt>
                <c:pt idx="27">
                  <c:v>60.515000000000001</c:v>
                </c:pt>
                <c:pt idx="28">
                  <c:v>60.457999999999998</c:v>
                </c:pt>
                <c:pt idx="29">
                  <c:v>60.017000000000003</c:v>
                </c:pt>
                <c:pt idx="30">
                  <c:v>59.835000000000001</c:v>
                </c:pt>
                <c:pt idx="31">
                  <c:v>59.844999999999999</c:v>
                </c:pt>
                <c:pt idx="32">
                  <c:v>59.715000000000003</c:v>
                </c:pt>
                <c:pt idx="33">
                  <c:v>59.666000000000004</c:v>
                </c:pt>
                <c:pt idx="34">
                  <c:v>59.611000000000004</c:v>
                </c:pt>
                <c:pt idx="35">
                  <c:v>59.619</c:v>
                </c:pt>
                <c:pt idx="36">
                  <c:v>59.533000000000001</c:v>
                </c:pt>
                <c:pt idx="37">
                  <c:v>59.405000000000001</c:v>
                </c:pt>
                <c:pt idx="38">
                  <c:v>59.344999999999999</c:v>
                </c:pt>
                <c:pt idx="39">
                  <c:v>59.57</c:v>
                </c:pt>
                <c:pt idx="40">
                  <c:v>59.639000000000003</c:v>
                </c:pt>
                <c:pt idx="41">
                  <c:v>59.532000000000004</c:v>
                </c:pt>
                <c:pt idx="42">
                  <c:v>59.559000000000005</c:v>
                </c:pt>
                <c:pt idx="43">
                  <c:v>59.804000000000002</c:v>
                </c:pt>
                <c:pt idx="44">
                  <c:v>59.75</c:v>
                </c:pt>
                <c:pt idx="45">
                  <c:v>60</c:v>
                </c:pt>
                <c:pt idx="46">
                  <c:v>59.995000000000005</c:v>
                </c:pt>
                <c:pt idx="47">
                  <c:v>60.067999999999998</c:v>
                </c:pt>
                <c:pt idx="48">
                  <c:v>59.895000000000003</c:v>
                </c:pt>
                <c:pt idx="49">
                  <c:v>59.887</c:v>
                </c:pt>
                <c:pt idx="50">
                  <c:v>59.834000000000003</c:v>
                </c:pt>
                <c:pt idx="51">
                  <c:v>59.695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'2012年全井戸折れ線グラフ'!$AI$2</c:f>
              <c:strCache>
                <c:ptCount val="1"/>
                <c:pt idx="0">
                  <c:v>10Z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'2012年全井戸折れ線グラフ'!$AI$3:$AI$54</c:f>
              <c:numCache>
                <c:formatCode>0.000_ </c:formatCode>
                <c:ptCount val="52"/>
                <c:pt idx="0">
                  <c:v>60.508000000000003</c:v>
                </c:pt>
                <c:pt idx="1">
                  <c:v>60.417999999999999</c:v>
                </c:pt>
                <c:pt idx="2">
                  <c:v>60.398000000000003</c:v>
                </c:pt>
                <c:pt idx="3">
                  <c:v>60.423000000000002</c:v>
                </c:pt>
                <c:pt idx="4">
                  <c:v>60.385000000000005</c:v>
                </c:pt>
                <c:pt idx="5">
                  <c:v>60.45</c:v>
                </c:pt>
                <c:pt idx="6">
                  <c:v>60.335999999999999</c:v>
                </c:pt>
                <c:pt idx="7">
                  <c:v>60.393000000000001</c:v>
                </c:pt>
                <c:pt idx="8">
                  <c:v>60.401000000000003</c:v>
                </c:pt>
                <c:pt idx="9">
                  <c:v>60.384</c:v>
                </c:pt>
                <c:pt idx="10">
                  <c:v>61.32</c:v>
                </c:pt>
                <c:pt idx="11">
                  <c:v>60.993000000000002</c:v>
                </c:pt>
                <c:pt idx="12">
                  <c:v>61.091999999999999</c:v>
                </c:pt>
                <c:pt idx="13">
                  <c:v>60.667999999999999</c:v>
                </c:pt>
                <c:pt idx="14">
                  <c:v>60.704000000000001</c:v>
                </c:pt>
                <c:pt idx="15">
                  <c:v>60.619</c:v>
                </c:pt>
                <c:pt idx="16">
                  <c:v>60.891000000000005</c:v>
                </c:pt>
                <c:pt idx="17">
                  <c:v>60.703000000000003</c:v>
                </c:pt>
                <c:pt idx="18">
                  <c:v>60.738</c:v>
                </c:pt>
                <c:pt idx="19">
                  <c:v>61.19</c:v>
                </c:pt>
                <c:pt idx="20">
                  <c:v>60.972000000000001</c:v>
                </c:pt>
                <c:pt idx="21">
                  <c:v>60.563000000000002</c:v>
                </c:pt>
                <c:pt idx="22">
                  <c:v>60.457999999999998</c:v>
                </c:pt>
                <c:pt idx="23">
                  <c:v>60.480000000000004</c:v>
                </c:pt>
                <c:pt idx="24">
                  <c:v>60.460999999999999</c:v>
                </c:pt>
                <c:pt idx="25">
                  <c:v>60.667999999999999</c:v>
                </c:pt>
                <c:pt idx="26">
                  <c:v>60.513000000000005</c:v>
                </c:pt>
                <c:pt idx="27">
                  <c:v>60.667999999999999</c:v>
                </c:pt>
                <c:pt idx="28">
                  <c:v>60.516000000000005</c:v>
                </c:pt>
                <c:pt idx="29">
                  <c:v>60.523000000000003</c:v>
                </c:pt>
                <c:pt idx="30">
                  <c:v>60.297000000000004</c:v>
                </c:pt>
                <c:pt idx="31">
                  <c:v>60.22</c:v>
                </c:pt>
                <c:pt idx="32">
                  <c:v>60.341000000000001</c:v>
                </c:pt>
                <c:pt idx="33">
                  <c:v>60.32</c:v>
                </c:pt>
                <c:pt idx="34">
                  <c:v>60.258000000000003</c:v>
                </c:pt>
                <c:pt idx="35">
                  <c:v>60.314999999999998</c:v>
                </c:pt>
                <c:pt idx="36">
                  <c:v>60.175000000000004</c:v>
                </c:pt>
                <c:pt idx="37">
                  <c:v>60.161000000000001</c:v>
                </c:pt>
                <c:pt idx="38">
                  <c:v>60.050000000000004</c:v>
                </c:pt>
                <c:pt idx="39">
                  <c:v>60.125</c:v>
                </c:pt>
                <c:pt idx="40">
                  <c:v>60.136000000000003</c:v>
                </c:pt>
                <c:pt idx="41">
                  <c:v>60.076999999999998</c:v>
                </c:pt>
                <c:pt idx="42">
                  <c:v>60.075000000000003</c:v>
                </c:pt>
                <c:pt idx="43">
                  <c:v>60.376000000000005</c:v>
                </c:pt>
                <c:pt idx="44">
                  <c:v>60.38</c:v>
                </c:pt>
                <c:pt idx="45">
                  <c:v>60.575000000000003</c:v>
                </c:pt>
                <c:pt idx="46">
                  <c:v>61.027000000000001</c:v>
                </c:pt>
                <c:pt idx="47">
                  <c:v>60.775000000000006</c:v>
                </c:pt>
                <c:pt idx="48">
                  <c:v>60.703000000000003</c:v>
                </c:pt>
                <c:pt idx="49">
                  <c:v>60.675000000000004</c:v>
                </c:pt>
                <c:pt idx="50">
                  <c:v>60.633000000000003</c:v>
                </c:pt>
                <c:pt idx="51">
                  <c:v>55.108000000000004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'2012年全井戸折れ線グラフ'!$AJ$2</c:f>
              <c:strCache>
                <c:ptCount val="1"/>
                <c:pt idx="0">
                  <c:v>10A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'2012年全井戸折れ線グラフ'!$AJ$3:$AJ$54</c:f>
              <c:numCache>
                <c:formatCode>0.000_ </c:formatCode>
                <c:ptCount val="52"/>
                <c:pt idx="0">
                  <c:v>54.941999999999993</c:v>
                </c:pt>
                <c:pt idx="1">
                  <c:v>54.888999999999996</c:v>
                </c:pt>
                <c:pt idx="2">
                  <c:v>54.888999999999996</c:v>
                </c:pt>
                <c:pt idx="3">
                  <c:v>54.869</c:v>
                </c:pt>
                <c:pt idx="4">
                  <c:v>54.808999999999997</c:v>
                </c:pt>
                <c:pt idx="5">
                  <c:v>54.881999999999998</c:v>
                </c:pt>
                <c:pt idx="6">
                  <c:v>54.832999999999998</c:v>
                </c:pt>
                <c:pt idx="7">
                  <c:v>54.896999999999998</c:v>
                </c:pt>
                <c:pt idx="8">
                  <c:v>54.820999999999998</c:v>
                </c:pt>
                <c:pt idx="9">
                  <c:v>54.879999999999995</c:v>
                </c:pt>
                <c:pt idx="10">
                  <c:v>55.221999999999994</c:v>
                </c:pt>
                <c:pt idx="11">
                  <c:v>55.305</c:v>
                </c:pt>
                <c:pt idx="12">
                  <c:v>55.192999999999998</c:v>
                </c:pt>
                <c:pt idx="13">
                  <c:v>55.165999999999997</c:v>
                </c:pt>
                <c:pt idx="14">
                  <c:v>55.241999999999997</c:v>
                </c:pt>
                <c:pt idx="15">
                  <c:v>55.087999999999994</c:v>
                </c:pt>
                <c:pt idx="16">
                  <c:v>55.210999999999999</c:v>
                </c:pt>
                <c:pt idx="17">
                  <c:v>55.164999999999999</c:v>
                </c:pt>
                <c:pt idx="18">
                  <c:v>55.113</c:v>
                </c:pt>
                <c:pt idx="19">
                  <c:v>55.494</c:v>
                </c:pt>
                <c:pt idx="20">
                  <c:v>55.494</c:v>
                </c:pt>
                <c:pt idx="21">
                  <c:v>55.186999999999998</c:v>
                </c:pt>
                <c:pt idx="22">
                  <c:v>54.814999999999998</c:v>
                </c:pt>
                <c:pt idx="23">
                  <c:v>55.058999999999997</c:v>
                </c:pt>
                <c:pt idx="24">
                  <c:v>55.003999999999998</c:v>
                </c:pt>
                <c:pt idx="25">
                  <c:v>55.098999999999997</c:v>
                </c:pt>
                <c:pt idx="26">
                  <c:v>54.950999999999993</c:v>
                </c:pt>
                <c:pt idx="27">
                  <c:v>55.128999999999998</c:v>
                </c:pt>
                <c:pt idx="28">
                  <c:v>55.006999999999998</c:v>
                </c:pt>
                <c:pt idx="29">
                  <c:v>55.024999999999999</c:v>
                </c:pt>
                <c:pt idx="30">
                  <c:v>54.863999999999997</c:v>
                </c:pt>
                <c:pt idx="31">
                  <c:v>54.801000000000002</c:v>
                </c:pt>
                <c:pt idx="32">
                  <c:v>54.840999999999994</c:v>
                </c:pt>
                <c:pt idx="33">
                  <c:v>54.819000000000003</c:v>
                </c:pt>
                <c:pt idx="34">
                  <c:v>54.774000000000001</c:v>
                </c:pt>
                <c:pt idx="35">
                  <c:v>54.78</c:v>
                </c:pt>
                <c:pt idx="36">
                  <c:v>54.567999999999998</c:v>
                </c:pt>
                <c:pt idx="37">
                  <c:v>54.739999999999995</c:v>
                </c:pt>
                <c:pt idx="38">
                  <c:v>54.598999999999997</c:v>
                </c:pt>
                <c:pt idx="39">
                  <c:v>54.631</c:v>
                </c:pt>
                <c:pt idx="40">
                  <c:v>54.585999999999999</c:v>
                </c:pt>
                <c:pt idx="41">
                  <c:v>54.608999999999995</c:v>
                </c:pt>
                <c:pt idx="42">
                  <c:v>54.566000000000003</c:v>
                </c:pt>
                <c:pt idx="43">
                  <c:v>54.744</c:v>
                </c:pt>
                <c:pt idx="44">
                  <c:v>54.751999999999995</c:v>
                </c:pt>
                <c:pt idx="45">
                  <c:v>54.817999999999998</c:v>
                </c:pt>
                <c:pt idx="46">
                  <c:v>54.756999999999998</c:v>
                </c:pt>
                <c:pt idx="47">
                  <c:v>54.567999999999998</c:v>
                </c:pt>
                <c:pt idx="48">
                  <c:v>55.003999999999998</c:v>
                </c:pt>
                <c:pt idx="49">
                  <c:v>54.985999999999997</c:v>
                </c:pt>
                <c:pt idx="50">
                  <c:v>54.974999999999994</c:v>
                </c:pt>
                <c:pt idx="51">
                  <c:v>60.295000000000002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'2012年全井戸折れ線グラフ'!$AK$2</c:f>
              <c:strCache>
                <c:ptCount val="1"/>
                <c:pt idx="0">
                  <c:v>10B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'2012年全井戸折れ線グラフ'!$AK$3:$AK$54</c:f>
              <c:numCache>
                <c:formatCode>0.000_ </c:formatCode>
                <c:ptCount val="52"/>
                <c:pt idx="0">
                  <c:v>51.396999999999991</c:v>
                </c:pt>
                <c:pt idx="1">
                  <c:v>51.381999999999991</c:v>
                </c:pt>
                <c:pt idx="2">
                  <c:v>51.376999999999995</c:v>
                </c:pt>
                <c:pt idx="3">
                  <c:v>51.401999999999994</c:v>
                </c:pt>
                <c:pt idx="4">
                  <c:v>51.377999999999993</c:v>
                </c:pt>
                <c:pt idx="5">
                  <c:v>51.36099999999999</c:v>
                </c:pt>
                <c:pt idx="6">
                  <c:v>51.414999999999992</c:v>
                </c:pt>
                <c:pt idx="7">
                  <c:v>51.403999999999996</c:v>
                </c:pt>
                <c:pt idx="8">
                  <c:v>51.370999999999995</c:v>
                </c:pt>
                <c:pt idx="9">
                  <c:v>51.442999999999998</c:v>
                </c:pt>
                <c:pt idx="10">
                  <c:v>51.460999999999999</c:v>
                </c:pt>
                <c:pt idx="11">
                  <c:v>51.441999999999993</c:v>
                </c:pt>
                <c:pt idx="12">
                  <c:v>51.453999999999994</c:v>
                </c:pt>
                <c:pt idx="13">
                  <c:v>51.475999999999999</c:v>
                </c:pt>
                <c:pt idx="14">
                  <c:v>51.459999999999994</c:v>
                </c:pt>
                <c:pt idx="15">
                  <c:v>51.451999999999998</c:v>
                </c:pt>
                <c:pt idx="16">
                  <c:v>51.460999999999999</c:v>
                </c:pt>
                <c:pt idx="17">
                  <c:v>51.483999999999995</c:v>
                </c:pt>
                <c:pt idx="18">
                  <c:v>51.462999999999994</c:v>
                </c:pt>
                <c:pt idx="19">
                  <c:v>51.545999999999992</c:v>
                </c:pt>
                <c:pt idx="20">
                  <c:v>51.545999999999992</c:v>
                </c:pt>
                <c:pt idx="21">
                  <c:v>51.437999999999995</c:v>
                </c:pt>
                <c:pt idx="22">
                  <c:v>46.324999999999996</c:v>
                </c:pt>
                <c:pt idx="23">
                  <c:v>51.446999999999996</c:v>
                </c:pt>
                <c:pt idx="24">
                  <c:v>51.245999999999995</c:v>
                </c:pt>
                <c:pt idx="25">
                  <c:v>51.49199999999999</c:v>
                </c:pt>
                <c:pt idx="26">
                  <c:v>50.940999999999995</c:v>
                </c:pt>
                <c:pt idx="27">
                  <c:v>51.388999999999996</c:v>
                </c:pt>
                <c:pt idx="28">
                  <c:v>51.294999999999995</c:v>
                </c:pt>
                <c:pt idx="29">
                  <c:v>51.35499999999999</c:v>
                </c:pt>
                <c:pt idx="30">
                  <c:v>51.236999999999995</c:v>
                </c:pt>
                <c:pt idx="31">
                  <c:v>51.22999999999999</c:v>
                </c:pt>
                <c:pt idx="32">
                  <c:v>51.375999999999991</c:v>
                </c:pt>
                <c:pt idx="33">
                  <c:v>51.381999999999991</c:v>
                </c:pt>
                <c:pt idx="34">
                  <c:v>51.372</c:v>
                </c:pt>
                <c:pt idx="35">
                  <c:v>51.434999999999995</c:v>
                </c:pt>
                <c:pt idx="36">
                  <c:v>51.289999999999992</c:v>
                </c:pt>
                <c:pt idx="37">
                  <c:v>51.204999999999998</c:v>
                </c:pt>
                <c:pt idx="38">
                  <c:v>51.296999999999997</c:v>
                </c:pt>
                <c:pt idx="39">
                  <c:v>51.316999999999993</c:v>
                </c:pt>
                <c:pt idx="40">
                  <c:v>51.350999999999999</c:v>
                </c:pt>
                <c:pt idx="41">
                  <c:v>51.298999999999992</c:v>
                </c:pt>
                <c:pt idx="42">
                  <c:v>51.363</c:v>
                </c:pt>
                <c:pt idx="43">
                  <c:v>51.376999999999995</c:v>
                </c:pt>
                <c:pt idx="44">
                  <c:v>51.434999999999995</c:v>
                </c:pt>
                <c:pt idx="45">
                  <c:v>51.386999999999993</c:v>
                </c:pt>
                <c:pt idx="46">
                  <c:v>51.333999999999996</c:v>
                </c:pt>
                <c:pt idx="47">
                  <c:v>51.391999999999996</c:v>
                </c:pt>
                <c:pt idx="48">
                  <c:v>51.396999999999991</c:v>
                </c:pt>
                <c:pt idx="49">
                  <c:v>51.370999999999995</c:v>
                </c:pt>
                <c:pt idx="50">
                  <c:v>51.336999999999996</c:v>
                </c:pt>
                <c:pt idx="51">
                  <c:v>51.323999999999998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'2012年全井戸折れ線グラフ'!$AL$2</c:f>
              <c:strCache>
                <c:ptCount val="1"/>
                <c:pt idx="0">
                  <c:v>NSW-No.10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'2012年全井戸折れ線グラフ'!$AL$3:$AL$54</c:f>
              <c:numCache>
                <c:formatCode>0.000_ </c:formatCode>
                <c:ptCount val="52"/>
                <c:pt idx="0">
                  <c:v>51.625</c:v>
                </c:pt>
                <c:pt idx="1">
                  <c:v>51.506</c:v>
                </c:pt>
                <c:pt idx="2">
                  <c:v>51.496000000000002</c:v>
                </c:pt>
                <c:pt idx="3">
                  <c:v>51.531000000000006</c:v>
                </c:pt>
                <c:pt idx="4">
                  <c:v>51.600999999999999</c:v>
                </c:pt>
                <c:pt idx="5">
                  <c:v>51.546000000000006</c:v>
                </c:pt>
                <c:pt idx="6">
                  <c:v>51.636000000000003</c:v>
                </c:pt>
                <c:pt idx="7">
                  <c:v>51.546000000000006</c:v>
                </c:pt>
                <c:pt idx="8">
                  <c:v>51.626000000000005</c:v>
                </c:pt>
                <c:pt idx="9">
                  <c:v>51.600999999999999</c:v>
                </c:pt>
                <c:pt idx="10">
                  <c:v>52.057000000000002</c:v>
                </c:pt>
                <c:pt idx="11">
                  <c:v>51.814000000000007</c:v>
                </c:pt>
                <c:pt idx="12">
                  <c:v>51.887</c:v>
                </c:pt>
                <c:pt idx="13">
                  <c:v>51.892000000000003</c:v>
                </c:pt>
                <c:pt idx="14">
                  <c:v>51.849000000000004</c:v>
                </c:pt>
                <c:pt idx="15">
                  <c:v>52.067000000000007</c:v>
                </c:pt>
                <c:pt idx="16">
                  <c:v>52</c:v>
                </c:pt>
                <c:pt idx="17">
                  <c:v>51.928000000000004</c:v>
                </c:pt>
                <c:pt idx="18">
                  <c:v>51.95</c:v>
                </c:pt>
                <c:pt idx="19">
                  <c:v>52.156000000000006</c:v>
                </c:pt>
                <c:pt idx="20">
                  <c:v>52.156000000000006</c:v>
                </c:pt>
                <c:pt idx="21">
                  <c:v>51.741</c:v>
                </c:pt>
                <c:pt idx="22">
                  <c:v>51.437000000000005</c:v>
                </c:pt>
                <c:pt idx="23">
                  <c:v>51.747</c:v>
                </c:pt>
                <c:pt idx="24">
                  <c:v>51.619</c:v>
                </c:pt>
                <c:pt idx="25">
                  <c:v>51.994</c:v>
                </c:pt>
                <c:pt idx="26">
                  <c:v>51.765000000000001</c:v>
                </c:pt>
                <c:pt idx="27">
                  <c:v>50.678000000000004</c:v>
                </c:pt>
                <c:pt idx="28">
                  <c:v>50.462000000000003</c:v>
                </c:pt>
                <c:pt idx="29">
                  <c:v>50.550000000000004</c:v>
                </c:pt>
                <c:pt idx="30">
                  <c:v>50.375</c:v>
                </c:pt>
                <c:pt idx="31">
                  <c:v>50.304000000000002</c:v>
                </c:pt>
                <c:pt idx="32">
                  <c:v>50.522000000000006</c:v>
                </c:pt>
                <c:pt idx="33">
                  <c:v>50.502000000000002</c:v>
                </c:pt>
                <c:pt idx="34">
                  <c:v>50.478000000000002</c:v>
                </c:pt>
                <c:pt idx="35">
                  <c:v>50.572000000000003</c:v>
                </c:pt>
                <c:pt idx="36">
                  <c:v>50.375</c:v>
                </c:pt>
                <c:pt idx="37">
                  <c:v>50.514000000000003</c:v>
                </c:pt>
                <c:pt idx="38">
                  <c:v>50.121000000000002</c:v>
                </c:pt>
                <c:pt idx="39">
                  <c:v>50.164000000000001</c:v>
                </c:pt>
                <c:pt idx="40">
                  <c:v>50.096000000000004</c:v>
                </c:pt>
                <c:pt idx="41">
                  <c:v>50.176000000000002</c:v>
                </c:pt>
                <c:pt idx="42">
                  <c:v>50.029000000000003</c:v>
                </c:pt>
                <c:pt idx="43">
                  <c:v>50.368000000000002</c:v>
                </c:pt>
                <c:pt idx="44">
                  <c:v>50.410000000000004</c:v>
                </c:pt>
                <c:pt idx="45">
                  <c:v>50.396000000000001</c:v>
                </c:pt>
                <c:pt idx="46">
                  <c:v>50.396000000000001</c:v>
                </c:pt>
                <c:pt idx="47">
                  <c:v>50.210000000000008</c:v>
                </c:pt>
                <c:pt idx="48">
                  <c:v>50.366</c:v>
                </c:pt>
                <c:pt idx="49">
                  <c:v>50.424000000000007</c:v>
                </c:pt>
                <c:pt idx="50">
                  <c:v>50.316000000000003</c:v>
                </c:pt>
                <c:pt idx="51">
                  <c:v>50.311000000000007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'2012年全井戸折れ線グラフ'!$AM$2</c:f>
              <c:strCache>
                <c:ptCount val="1"/>
                <c:pt idx="0">
                  <c:v>11Z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'2012年全井戸折れ線グラフ'!$AM$3:$AM$54</c:f>
              <c:numCache>
                <c:formatCode>0.000_ </c:formatCode>
                <c:ptCount val="52"/>
                <c:pt idx="0">
                  <c:v>73.63</c:v>
                </c:pt>
                <c:pt idx="1">
                  <c:v>73.510000000000005</c:v>
                </c:pt>
                <c:pt idx="2">
                  <c:v>73.460000000000008</c:v>
                </c:pt>
                <c:pt idx="3">
                  <c:v>73.490000000000009</c:v>
                </c:pt>
                <c:pt idx="4">
                  <c:v>73.453000000000003</c:v>
                </c:pt>
                <c:pt idx="5">
                  <c:v>73.438000000000002</c:v>
                </c:pt>
                <c:pt idx="6">
                  <c:v>73.430000000000007</c:v>
                </c:pt>
                <c:pt idx="7">
                  <c:v>73.466999999999999</c:v>
                </c:pt>
                <c:pt idx="8">
                  <c:v>73.515000000000001</c:v>
                </c:pt>
                <c:pt idx="9">
                  <c:v>73.584000000000003</c:v>
                </c:pt>
                <c:pt idx="10">
                  <c:v>73.608000000000004</c:v>
                </c:pt>
                <c:pt idx="11">
                  <c:v>73.725999999999999</c:v>
                </c:pt>
                <c:pt idx="12">
                  <c:v>73.777000000000001</c:v>
                </c:pt>
                <c:pt idx="13">
                  <c:v>73.67</c:v>
                </c:pt>
                <c:pt idx="14">
                  <c:v>73.501000000000005</c:v>
                </c:pt>
                <c:pt idx="15">
                  <c:v>73.674999999999997</c:v>
                </c:pt>
                <c:pt idx="16">
                  <c:v>73.132000000000005</c:v>
                </c:pt>
                <c:pt idx="17">
                  <c:v>73.72</c:v>
                </c:pt>
                <c:pt idx="18">
                  <c:v>73.716000000000008</c:v>
                </c:pt>
                <c:pt idx="19">
                  <c:v>73.72</c:v>
                </c:pt>
                <c:pt idx="20">
                  <c:v>73.573999999999998</c:v>
                </c:pt>
                <c:pt idx="21">
                  <c:v>73.662000000000006</c:v>
                </c:pt>
                <c:pt idx="22">
                  <c:v>73.539000000000001</c:v>
                </c:pt>
                <c:pt idx="23">
                  <c:v>73.608000000000004</c:v>
                </c:pt>
                <c:pt idx="24">
                  <c:v>73.343999999999994</c:v>
                </c:pt>
                <c:pt idx="25">
                  <c:v>73.775000000000006</c:v>
                </c:pt>
                <c:pt idx="26">
                  <c:v>73.320999999999998</c:v>
                </c:pt>
                <c:pt idx="27">
                  <c:v>73.77</c:v>
                </c:pt>
                <c:pt idx="28">
                  <c:v>73.331000000000003</c:v>
                </c:pt>
                <c:pt idx="29">
                  <c:v>73.637</c:v>
                </c:pt>
                <c:pt idx="30">
                  <c:v>73.573999999999998</c:v>
                </c:pt>
                <c:pt idx="31">
                  <c:v>73.537000000000006</c:v>
                </c:pt>
                <c:pt idx="32">
                  <c:v>73.5</c:v>
                </c:pt>
                <c:pt idx="33">
                  <c:v>73.421999999999997</c:v>
                </c:pt>
                <c:pt idx="34">
                  <c:v>73.37</c:v>
                </c:pt>
                <c:pt idx="35">
                  <c:v>73.418000000000006</c:v>
                </c:pt>
                <c:pt idx="36">
                  <c:v>73.17</c:v>
                </c:pt>
                <c:pt idx="37">
                  <c:v>72.802000000000007</c:v>
                </c:pt>
                <c:pt idx="38">
                  <c:v>73.144999999999996</c:v>
                </c:pt>
                <c:pt idx="39">
                  <c:v>73.16</c:v>
                </c:pt>
                <c:pt idx="40">
                  <c:v>73.195999999999998</c:v>
                </c:pt>
                <c:pt idx="41">
                  <c:v>73.082000000000008</c:v>
                </c:pt>
                <c:pt idx="42">
                  <c:v>73.171000000000006</c:v>
                </c:pt>
                <c:pt idx="43">
                  <c:v>73.332000000000008</c:v>
                </c:pt>
                <c:pt idx="44">
                  <c:v>73.301000000000002</c:v>
                </c:pt>
                <c:pt idx="45">
                  <c:v>73.465000000000003</c:v>
                </c:pt>
                <c:pt idx="46">
                  <c:v>73.45</c:v>
                </c:pt>
                <c:pt idx="47">
                  <c:v>73.361000000000004</c:v>
                </c:pt>
                <c:pt idx="48">
                  <c:v>73.490000000000009</c:v>
                </c:pt>
                <c:pt idx="49">
                  <c:v>73.466999999999999</c:v>
                </c:pt>
                <c:pt idx="50">
                  <c:v>73.454999999999998</c:v>
                </c:pt>
                <c:pt idx="51">
                  <c:v>73.334000000000003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'2012年全井戸折れ線グラフ'!$AN$2</c:f>
              <c:strCache>
                <c:ptCount val="1"/>
                <c:pt idx="0">
                  <c:v>11A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'2012年全井戸折れ線グラフ'!$AN$3:$AN$54</c:f>
              <c:numCache>
                <c:formatCode>0.000_ </c:formatCode>
                <c:ptCount val="52"/>
                <c:pt idx="0">
                  <c:v>70.896000000000001</c:v>
                </c:pt>
                <c:pt idx="1">
                  <c:v>70.789000000000001</c:v>
                </c:pt>
                <c:pt idx="2">
                  <c:v>70.759</c:v>
                </c:pt>
                <c:pt idx="3">
                  <c:v>70.769000000000005</c:v>
                </c:pt>
                <c:pt idx="4">
                  <c:v>70.683999999999997</c:v>
                </c:pt>
                <c:pt idx="5">
                  <c:v>70.641000000000005</c:v>
                </c:pt>
                <c:pt idx="6">
                  <c:v>70.599999999999994</c:v>
                </c:pt>
                <c:pt idx="7">
                  <c:v>70.531999999999996</c:v>
                </c:pt>
                <c:pt idx="8">
                  <c:v>70.605000000000004</c:v>
                </c:pt>
                <c:pt idx="9">
                  <c:v>70.787000000000006</c:v>
                </c:pt>
                <c:pt idx="10">
                  <c:v>70.905000000000001</c:v>
                </c:pt>
                <c:pt idx="11">
                  <c:v>70.977999999999994</c:v>
                </c:pt>
                <c:pt idx="12">
                  <c:v>70.846000000000004</c:v>
                </c:pt>
                <c:pt idx="13">
                  <c:v>70.918999999999997</c:v>
                </c:pt>
                <c:pt idx="14">
                  <c:v>73.867000000000004</c:v>
                </c:pt>
                <c:pt idx="15">
                  <c:v>70.882000000000005</c:v>
                </c:pt>
                <c:pt idx="16">
                  <c:v>70.888999999999996</c:v>
                </c:pt>
                <c:pt idx="17">
                  <c:v>70.962000000000003</c:v>
                </c:pt>
                <c:pt idx="18">
                  <c:v>71.09</c:v>
                </c:pt>
                <c:pt idx="19">
                  <c:v>71.158999999999992</c:v>
                </c:pt>
                <c:pt idx="20">
                  <c:v>70.962999999999994</c:v>
                </c:pt>
                <c:pt idx="21">
                  <c:v>71.06</c:v>
                </c:pt>
                <c:pt idx="22">
                  <c:v>70.775000000000006</c:v>
                </c:pt>
                <c:pt idx="23">
                  <c:v>71.033999999999992</c:v>
                </c:pt>
                <c:pt idx="24">
                  <c:v>70.652999999999992</c:v>
                </c:pt>
                <c:pt idx="25">
                  <c:v>71.088999999999999</c:v>
                </c:pt>
                <c:pt idx="26">
                  <c:v>70.736999999999995</c:v>
                </c:pt>
                <c:pt idx="27">
                  <c:v>71.113</c:v>
                </c:pt>
                <c:pt idx="28">
                  <c:v>71.103999999999999</c:v>
                </c:pt>
                <c:pt idx="29">
                  <c:v>71.018000000000001</c:v>
                </c:pt>
                <c:pt idx="30">
                  <c:v>70.921999999999997</c:v>
                </c:pt>
                <c:pt idx="31">
                  <c:v>70.873000000000005</c:v>
                </c:pt>
                <c:pt idx="32">
                  <c:v>70.920999999999992</c:v>
                </c:pt>
                <c:pt idx="33">
                  <c:v>70.849000000000004</c:v>
                </c:pt>
                <c:pt idx="34">
                  <c:v>70.786000000000001</c:v>
                </c:pt>
                <c:pt idx="35">
                  <c:v>70.816999999999993</c:v>
                </c:pt>
                <c:pt idx="36">
                  <c:v>70.688000000000002</c:v>
                </c:pt>
                <c:pt idx="37">
                  <c:v>70.712000000000003</c:v>
                </c:pt>
                <c:pt idx="38">
                  <c:v>70.524000000000001</c:v>
                </c:pt>
                <c:pt idx="39">
                  <c:v>70.507000000000005</c:v>
                </c:pt>
                <c:pt idx="40">
                  <c:v>70.492000000000004</c:v>
                </c:pt>
                <c:pt idx="41">
                  <c:v>70.424000000000007</c:v>
                </c:pt>
                <c:pt idx="42">
                  <c:v>70.328999999999994</c:v>
                </c:pt>
                <c:pt idx="43">
                  <c:v>70.558999999999997</c:v>
                </c:pt>
                <c:pt idx="44">
                  <c:v>70.492000000000004</c:v>
                </c:pt>
                <c:pt idx="45">
                  <c:v>70.754999999999995</c:v>
                </c:pt>
                <c:pt idx="46">
                  <c:v>70.647999999999996</c:v>
                </c:pt>
                <c:pt idx="47">
                  <c:v>70.662000000000006</c:v>
                </c:pt>
                <c:pt idx="48">
                  <c:v>70.866</c:v>
                </c:pt>
                <c:pt idx="49">
                  <c:v>70.843999999999994</c:v>
                </c:pt>
                <c:pt idx="50">
                  <c:v>70.762</c:v>
                </c:pt>
                <c:pt idx="51">
                  <c:v>70.656000000000006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'2012年全井戸折れ線グラフ'!$AO$2</c:f>
              <c:strCache>
                <c:ptCount val="1"/>
                <c:pt idx="0">
                  <c:v>11B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'2012年全井戸折れ線グラフ'!$AO$3:$AO$54</c:f>
              <c:numCache>
                <c:formatCode>0.000_ </c:formatCode>
                <c:ptCount val="52"/>
                <c:pt idx="0">
                  <c:v>60.231999999999999</c:v>
                </c:pt>
                <c:pt idx="1">
                  <c:v>60.146999999999998</c:v>
                </c:pt>
                <c:pt idx="2">
                  <c:v>60.111999999999995</c:v>
                </c:pt>
                <c:pt idx="3">
                  <c:v>60.156999999999996</c:v>
                </c:pt>
                <c:pt idx="4">
                  <c:v>60.117999999999995</c:v>
                </c:pt>
                <c:pt idx="5">
                  <c:v>60.057000000000002</c:v>
                </c:pt>
                <c:pt idx="6">
                  <c:v>60.021999999999998</c:v>
                </c:pt>
                <c:pt idx="7">
                  <c:v>60.171999999999997</c:v>
                </c:pt>
                <c:pt idx="8">
                  <c:v>60.012</c:v>
                </c:pt>
                <c:pt idx="9">
                  <c:v>60.186999999999998</c:v>
                </c:pt>
                <c:pt idx="10">
                  <c:v>60.251999999999995</c:v>
                </c:pt>
                <c:pt idx="11">
                  <c:v>60.292000000000002</c:v>
                </c:pt>
                <c:pt idx="12">
                  <c:v>60.350999999999999</c:v>
                </c:pt>
                <c:pt idx="13">
                  <c:v>60.304000000000002</c:v>
                </c:pt>
                <c:pt idx="14">
                  <c:v>60.417000000000002</c:v>
                </c:pt>
                <c:pt idx="15">
                  <c:v>60.283999999999999</c:v>
                </c:pt>
                <c:pt idx="16">
                  <c:v>60.251999999999995</c:v>
                </c:pt>
                <c:pt idx="17">
                  <c:v>60.301999999999992</c:v>
                </c:pt>
                <c:pt idx="18">
                  <c:v>60.348999999999997</c:v>
                </c:pt>
                <c:pt idx="19">
                  <c:v>60.566999999999993</c:v>
                </c:pt>
                <c:pt idx="20">
                  <c:v>60.351999999999997</c:v>
                </c:pt>
                <c:pt idx="21">
                  <c:v>60.381</c:v>
                </c:pt>
                <c:pt idx="22">
                  <c:v>60.061999999999998</c:v>
                </c:pt>
                <c:pt idx="23">
                  <c:v>60.319999999999993</c:v>
                </c:pt>
                <c:pt idx="24">
                  <c:v>60.096999999999994</c:v>
                </c:pt>
                <c:pt idx="25">
                  <c:v>60.411000000000001</c:v>
                </c:pt>
                <c:pt idx="26">
                  <c:v>60.185000000000002</c:v>
                </c:pt>
                <c:pt idx="27">
                  <c:v>60.304000000000002</c:v>
                </c:pt>
                <c:pt idx="28">
                  <c:v>60.283999999999999</c:v>
                </c:pt>
                <c:pt idx="29">
                  <c:v>60.208999999999996</c:v>
                </c:pt>
                <c:pt idx="30">
                  <c:v>60.150999999999996</c:v>
                </c:pt>
                <c:pt idx="31">
                  <c:v>60.063999999999993</c:v>
                </c:pt>
                <c:pt idx="32">
                  <c:v>60.179999999999993</c:v>
                </c:pt>
                <c:pt idx="33">
                  <c:v>60.141999999999996</c:v>
                </c:pt>
                <c:pt idx="34">
                  <c:v>60.744</c:v>
                </c:pt>
                <c:pt idx="35">
                  <c:v>60.670999999999999</c:v>
                </c:pt>
                <c:pt idx="36">
                  <c:v>60.611999999999995</c:v>
                </c:pt>
                <c:pt idx="37">
                  <c:v>60.580999999999996</c:v>
                </c:pt>
                <c:pt idx="38">
                  <c:v>60.111999999999995</c:v>
                </c:pt>
                <c:pt idx="39">
                  <c:v>60.149000000000001</c:v>
                </c:pt>
                <c:pt idx="40">
                  <c:v>60.173999999999992</c:v>
                </c:pt>
                <c:pt idx="41">
                  <c:v>60.103999999999999</c:v>
                </c:pt>
                <c:pt idx="42">
                  <c:v>60.058999999999997</c:v>
                </c:pt>
                <c:pt idx="43">
                  <c:v>60.211999999999996</c:v>
                </c:pt>
                <c:pt idx="44">
                  <c:v>60.301000000000002</c:v>
                </c:pt>
                <c:pt idx="45">
                  <c:v>60.239999999999995</c:v>
                </c:pt>
                <c:pt idx="46">
                  <c:v>60.224999999999994</c:v>
                </c:pt>
                <c:pt idx="47">
                  <c:v>60.188999999999993</c:v>
                </c:pt>
                <c:pt idx="48">
                  <c:v>60.209999999999994</c:v>
                </c:pt>
                <c:pt idx="49">
                  <c:v>60.197999999999993</c:v>
                </c:pt>
                <c:pt idx="50">
                  <c:v>60.269999999999996</c:v>
                </c:pt>
                <c:pt idx="51">
                  <c:v>60.188000000000002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'2012年全井戸折れ線グラフ'!$AP$2</c:f>
              <c:strCache>
                <c:ptCount val="1"/>
                <c:pt idx="0">
                  <c:v>NSW-No.11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'2012年全井戸折れ線グラフ'!$AP$3:$AP$54</c:f>
              <c:numCache>
                <c:formatCode>0.000_ </c:formatCode>
                <c:ptCount val="52"/>
                <c:pt idx="0">
                  <c:v>56.498999999999995</c:v>
                </c:pt>
                <c:pt idx="1">
                  <c:v>55.646999999999998</c:v>
                </c:pt>
                <c:pt idx="2">
                  <c:v>55.466999999999999</c:v>
                </c:pt>
                <c:pt idx="3">
                  <c:v>55.501999999999995</c:v>
                </c:pt>
                <c:pt idx="4">
                  <c:v>55.631999999999998</c:v>
                </c:pt>
                <c:pt idx="5">
                  <c:v>55.492000000000004</c:v>
                </c:pt>
                <c:pt idx="6">
                  <c:v>55.557000000000002</c:v>
                </c:pt>
                <c:pt idx="7">
                  <c:v>55.873999999999995</c:v>
                </c:pt>
                <c:pt idx="8">
                  <c:v>55.670999999999999</c:v>
                </c:pt>
                <c:pt idx="9">
                  <c:v>55.722999999999999</c:v>
                </c:pt>
                <c:pt idx="10">
                  <c:v>56.906999999999996</c:v>
                </c:pt>
                <c:pt idx="11">
                  <c:v>56.747</c:v>
                </c:pt>
                <c:pt idx="12">
                  <c:v>57.01</c:v>
                </c:pt>
                <c:pt idx="13">
                  <c:v>56.667999999999999</c:v>
                </c:pt>
                <c:pt idx="14">
                  <c:v>56.697000000000003</c:v>
                </c:pt>
                <c:pt idx="15">
                  <c:v>56.786000000000001</c:v>
                </c:pt>
                <c:pt idx="16">
                  <c:v>56.682000000000002</c:v>
                </c:pt>
                <c:pt idx="17">
                  <c:v>56.676000000000002</c:v>
                </c:pt>
                <c:pt idx="18">
                  <c:v>56.599999999999994</c:v>
                </c:pt>
                <c:pt idx="19">
                  <c:v>57.236999999999995</c:v>
                </c:pt>
                <c:pt idx="20">
                  <c:v>57.250999999999998</c:v>
                </c:pt>
                <c:pt idx="21">
                  <c:v>56.168999999999997</c:v>
                </c:pt>
                <c:pt idx="22">
                  <c:v>55.944000000000003</c:v>
                </c:pt>
                <c:pt idx="23">
                  <c:v>55.980999999999995</c:v>
                </c:pt>
                <c:pt idx="24">
                  <c:v>55.870000000000005</c:v>
                </c:pt>
                <c:pt idx="25">
                  <c:v>56.53</c:v>
                </c:pt>
                <c:pt idx="26">
                  <c:v>55.971999999999994</c:v>
                </c:pt>
                <c:pt idx="27">
                  <c:v>53.552999999999997</c:v>
                </c:pt>
                <c:pt idx="28">
                  <c:v>53.271000000000001</c:v>
                </c:pt>
                <c:pt idx="29">
                  <c:v>52.917000000000002</c:v>
                </c:pt>
                <c:pt idx="30">
                  <c:v>52.792000000000002</c:v>
                </c:pt>
                <c:pt idx="31">
                  <c:v>52.728999999999999</c:v>
                </c:pt>
                <c:pt idx="32">
                  <c:v>52.711999999999996</c:v>
                </c:pt>
                <c:pt idx="33">
                  <c:v>52.673999999999999</c:v>
                </c:pt>
                <c:pt idx="34">
                  <c:v>52.616999999999997</c:v>
                </c:pt>
                <c:pt idx="35">
                  <c:v>52.717999999999996</c:v>
                </c:pt>
                <c:pt idx="36">
                  <c:v>52.58</c:v>
                </c:pt>
                <c:pt idx="37">
                  <c:v>52.249000000000002</c:v>
                </c:pt>
                <c:pt idx="38">
                  <c:v>52.192</c:v>
                </c:pt>
                <c:pt idx="39">
                  <c:v>52.342999999999996</c:v>
                </c:pt>
                <c:pt idx="40">
                  <c:v>52.42</c:v>
                </c:pt>
                <c:pt idx="41">
                  <c:v>52.447000000000003</c:v>
                </c:pt>
                <c:pt idx="42">
                  <c:v>52.408999999999999</c:v>
                </c:pt>
                <c:pt idx="43">
                  <c:v>52.865000000000002</c:v>
                </c:pt>
                <c:pt idx="44">
                  <c:v>52.640999999999998</c:v>
                </c:pt>
                <c:pt idx="45">
                  <c:v>53.052</c:v>
                </c:pt>
                <c:pt idx="46">
                  <c:v>53.045000000000002</c:v>
                </c:pt>
                <c:pt idx="47">
                  <c:v>53.106999999999999</c:v>
                </c:pt>
                <c:pt idx="48">
                  <c:v>52.917999999999999</c:v>
                </c:pt>
                <c:pt idx="49">
                  <c:v>52.875999999999998</c:v>
                </c:pt>
                <c:pt idx="50">
                  <c:v>52.759</c:v>
                </c:pt>
                <c:pt idx="51">
                  <c:v>52.641999999999996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'2012年全井戸折れ線グラフ'!$AQ$2</c:f>
              <c:strCache>
                <c:ptCount val="1"/>
                <c:pt idx="0">
                  <c:v>12B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'2012年全井戸折れ線グラフ'!$AQ$3:$AQ$54</c:f>
              <c:numCache>
                <c:formatCode>0.000_ </c:formatCode>
                <c:ptCount val="52"/>
                <c:pt idx="0">
                  <c:v>52.886000000000003</c:v>
                </c:pt>
                <c:pt idx="1">
                  <c:v>52.284000000000006</c:v>
                </c:pt>
                <c:pt idx="2">
                  <c:v>52.124000000000002</c:v>
                </c:pt>
                <c:pt idx="3">
                  <c:v>53.364000000000004</c:v>
                </c:pt>
                <c:pt idx="4">
                  <c:v>52.234000000000002</c:v>
                </c:pt>
                <c:pt idx="5">
                  <c:v>52.049000000000007</c:v>
                </c:pt>
                <c:pt idx="6">
                  <c:v>52.217000000000006</c:v>
                </c:pt>
                <c:pt idx="7">
                  <c:v>52.251000000000005</c:v>
                </c:pt>
                <c:pt idx="8">
                  <c:v>53.315000000000005</c:v>
                </c:pt>
                <c:pt idx="9">
                  <c:v>53.726000000000006</c:v>
                </c:pt>
                <c:pt idx="10">
                  <c:v>54.372</c:v>
                </c:pt>
                <c:pt idx="11">
                  <c:v>54.225000000000001</c:v>
                </c:pt>
                <c:pt idx="12">
                  <c:v>54.32</c:v>
                </c:pt>
                <c:pt idx="13">
                  <c:v>54.064</c:v>
                </c:pt>
                <c:pt idx="14">
                  <c:v>54.143000000000001</c:v>
                </c:pt>
                <c:pt idx="15">
                  <c:v>54.152000000000001</c:v>
                </c:pt>
                <c:pt idx="16">
                  <c:v>54.017000000000003</c:v>
                </c:pt>
                <c:pt idx="17">
                  <c:v>54.379000000000005</c:v>
                </c:pt>
                <c:pt idx="18">
                  <c:v>54.556000000000004</c:v>
                </c:pt>
                <c:pt idx="19">
                  <c:v>53.646000000000001</c:v>
                </c:pt>
                <c:pt idx="20">
                  <c:v>53.529000000000003</c:v>
                </c:pt>
                <c:pt idx="21">
                  <c:v>53.064000000000007</c:v>
                </c:pt>
                <c:pt idx="22">
                  <c:v>52.571000000000005</c:v>
                </c:pt>
                <c:pt idx="23">
                  <c:v>53.478000000000002</c:v>
                </c:pt>
                <c:pt idx="24">
                  <c:v>53.242000000000004</c:v>
                </c:pt>
                <c:pt idx="25">
                  <c:v>53.751000000000005</c:v>
                </c:pt>
                <c:pt idx="26">
                  <c:v>53.431000000000004</c:v>
                </c:pt>
                <c:pt idx="27">
                  <c:v>52.754000000000005</c:v>
                </c:pt>
                <c:pt idx="28">
                  <c:v>52.453000000000003</c:v>
                </c:pt>
                <c:pt idx="29">
                  <c:v>52.124000000000002</c:v>
                </c:pt>
                <c:pt idx="30">
                  <c:v>51.821000000000005</c:v>
                </c:pt>
                <c:pt idx="31">
                  <c:v>51.806000000000004</c:v>
                </c:pt>
                <c:pt idx="32">
                  <c:v>52.702000000000005</c:v>
                </c:pt>
                <c:pt idx="33">
                  <c:v>52.019000000000005</c:v>
                </c:pt>
                <c:pt idx="34">
                  <c:v>51.964000000000006</c:v>
                </c:pt>
                <c:pt idx="35">
                  <c:v>51.956000000000003</c:v>
                </c:pt>
                <c:pt idx="36">
                  <c:v>51.666000000000004</c:v>
                </c:pt>
                <c:pt idx="37">
                  <c:v>51.683000000000007</c:v>
                </c:pt>
                <c:pt idx="38">
                  <c:v>52.977000000000004</c:v>
                </c:pt>
                <c:pt idx="39">
                  <c:v>53.452000000000005</c:v>
                </c:pt>
                <c:pt idx="40">
                  <c:v>53.465000000000003</c:v>
                </c:pt>
                <c:pt idx="41">
                  <c:v>52.084000000000003</c:v>
                </c:pt>
                <c:pt idx="42">
                  <c:v>53.934000000000005</c:v>
                </c:pt>
                <c:pt idx="43">
                  <c:v>54.784000000000006</c:v>
                </c:pt>
                <c:pt idx="44">
                  <c:v>52.434000000000005</c:v>
                </c:pt>
                <c:pt idx="45">
                  <c:v>54.757000000000005</c:v>
                </c:pt>
                <c:pt idx="46">
                  <c:v>53.279000000000003</c:v>
                </c:pt>
                <c:pt idx="47">
                  <c:v>54.671000000000006</c:v>
                </c:pt>
                <c:pt idx="48">
                  <c:v>52.862000000000002</c:v>
                </c:pt>
                <c:pt idx="49">
                  <c:v>52.381</c:v>
                </c:pt>
                <c:pt idx="50">
                  <c:v>52.184000000000005</c:v>
                </c:pt>
                <c:pt idx="51">
                  <c:v>52.211000000000006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'2012年全井戸折れ線グラフ'!$AR$2</c:f>
              <c:strCache>
                <c:ptCount val="1"/>
                <c:pt idx="0">
                  <c:v>12C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'2012年全井戸折れ線グラフ'!$AR$3:$AR$54</c:f>
              <c:numCache>
                <c:formatCode>0.000_ </c:formatCode>
                <c:ptCount val="52"/>
                <c:pt idx="0">
                  <c:v>52.277000000000001</c:v>
                </c:pt>
                <c:pt idx="1">
                  <c:v>51.643999999999998</c:v>
                </c:pt>
                <c:pt idx="2">
                  <c:v>51.487000000000002</c:v>
                </c:pt>
                <c:pt idx="3">
                  <c:v>51.396999999999998</c:v>
                </c:pt>
                <c:pt idx="4">
                  <c:v>51.477000000000004</c:v>
                </c:pt>
                <c:pt idx="5">
                  <c:v>51.395000000000003</c:v>
                </c:pt>
                <c:pt idx="6">
                  <c:v>51.491999999999997</c:v>
                </c:pt>
                <c:pt idx="7">
                  <c:v>51.445999999999998</c:v>
                </c:pt>
                <c:pt idx="8">
                  <c:v>51.506</c:v>
                </c:pt>
                <c:pt idx="9">
                  <c:v>51.477000000000004</c:v>
                </c:pt>
                <c:pt idx="10">
                  <c:v>52.417000000000002</c:v>
                </c:pt>
                <c:pt idx="11">
                  <c:v>52.349000000000004</c:v>
                </c:pt>
                <c:pt idx="12">
                  <c:v>52.530999999999999</c:v>
                </c:pt>
                <c:pt idx="13">
                  <c:v>53.369</c:v>
                </c:pt>
                <c:pt idx="14">
                  <c:v>53.113999999999997</c:v>
                </c:pt>
                <c:pt idx="15">
                  <c:v>52.95</c:v>
                </c:pt>
                <c:pt idx="16">
                  <c:v>53.198</c:v>
                </c:pt>
                <c:pt idx="17">
                  <c:v>53.097999999999999</c:v>
                </c:pt>
                <c:pt idx="18">
                  <c:v>53.08</c:v>
                </c:pt>
                <c:pt idx="19">
                  <c:v>52.866999999999997</c:v>
                </c:pt>
                <c:pt idx="20">
                  <c:v>52.484000000000002</c:v>
                </c:pt>
                <c:pt idx="21">
                  <c:v>52.295000000000002</c:v>
                </c:pt>
                <c:pt idx="22">
                  <c:v>51.826000000000001</c:v>
                </c:pt>
                <c:pt idx="23">
                  <c:v>52.609000000000002</c:v>
                </c:pt>
                <c:pt idx="24">
                  <c:v>52.53</c:v>
                </c:pt>
                <c:pt idx="25">
                  <c:v>52.509</c:v>
                </c:pt>
                <c:pt idx="26">
                  <c:v>52.363999999999997</c:v>
                </c:pt>
                <c:pt idx="27">
                  <c:v>51.545999999999999</c:v>
                </c:pt>
                <c:pt idx="28">
                  <c:v>51.423999999999999</c:v>
                </c:pt>
                <c:pt idx="29">
                  <c:v>50.939</c:v>
                </c:pt>
                <c:pt idx="30">
                  <c:v>50.71</c:v>
                </c:pt>
                <c:pt idx="31">
                  <c:v>50.673000000000002</c:v>
                </c:pt>
                <c:pt idx="32">
                  <c:v>50.866999999999997</c:v>
                </c:pt>
                <c:pt idx="33">
                  <c:v>50.820999999999998</c:v>
                </c:pt>
                <c:pt idx="34">
                  <c:v>50.775999999999996</c:v>
                </c:pt>
                <c:pt idx="35">
                  <c:v>50.95</c:v>
                </c:pt>
                <c:pt idx="36">
                  <c:v>50.67</c:v>
                </c:pt>
                <c:pt idx="37">
                  <c:v>50.664999999999999</c:v>
                </c:pt>
                <c:pt idx="38">
                  <c:v>50.911999999999999</c:v>
                </c:pt>
                <c:pt idx="39">
                  <c:v>50.889000000000003</c:v>
                </c:pt>
                <c:pt idx="40">
                  <c:v>50.948</c:v>
                </c:pt>
                <c:pt idx="41">
                  <c:v>50.966999999999999</c:v>
                </c:pt>
                <c:pt idx="42">
                  <c:v>50.762</c:v>
                </c:pt>
                <c:pt idx="43">
                  <c:v>51.485999999999997</c:v>
                </c:pt>
                <c:pt idx="44">
                  <c:v>51.366</c:v>
                </c:pt>
                <c:pt idx="45">
                  <c:v>51.362000000000002</c:v>
                </c:pt>
                <c:pt idx="46">
                  <c:v>51.350999999999999</c:v>
                </c:pt>
                <c:pt idx="47">
                  <c:v>51.372999999999998</c:v>
                </c:pt>
                <c:pt idx="48">
                  <c:v>51.094999999999999</c:v>
                </c:pt>
                <c:pt idx="49">
                  <c:v>50.956000000000003</c:v>
                </c:pt>
                <c:pt idx="50">
                  <c:v>50.872</c:v>
                </c:pt>
                <c:pt idx="51">
                  <c:v>50.866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'2012年全井戸折れ線グラフ'!$AS$2</c:f>
              <c:strCache>
                <c:ptCount val="1"/>
                <c:pt idx="0">
                  <c:v>NSW-No.12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'2012年全井戸折れ線グラフ'!$AS$3:$AS$54</c:f>
              <c:numCache>
                <c:formatCode>0.000_ </c:formatCode>
                <c:ptCount val="52"/>
                <c:pt idx="0">
                  <c:v>50.578000000000003</c:v>
                </c:pt>
                <c:pt idx="1">
                  <c:v>50.509</c:v>
                </c:pt>
                <c:pt idx="2">
                  <c:v>50.495000000000005</c:v>
                </c:pt>
                <c:pt idx="3">
                  <c:v>50.505000000000003</c:v>
                </c:pt>
                <c:pt idx="4">
                  <c:v>50.843000000000004</c:v>
                </c:pt>
                <c:pt idx="5">
                  <c:v>50.675000000000004</c:v>
                </c:pt>
                <c:pt idx="6">
                  <c:v>50.86</c:v>
                </c:pt>
                <c:pt idx="7">
                  <c:v>50.811</c:v>
                </c:pt>
                <c:pt idx="8">
                  <c:v>50.885000000000005</c:v>
                </c:pt>
                <c:pt idx="9">
                  <c:v>50.932000000000002</c:v>
                </c:pt>
                <c:pt idx="10">
                  <c:v>51.691000000000003</c:v>
                </c:pt>
                <c:pt idx="11">
                  <c:v>51.61</c:v>
                </c:pt>
                <c:pt idx="12">
                  <c:v>51.631</c:v>
                </c:pt>
                <c:pt idx="13">
                  <c:v>51.484999999999999</c:v>
                </c:pt>
                <c:pt idx="14">
                  <c:v>51.583000000000006</c:v>
                </c:pt>
                <c:pt idx="15">
                  <c:v>52.142000000000003</c:v>
                </c:pt>
                <c:pt idx="16">
                  <c:v>51.542000000000002</c:v>
                </c:pt>
                <c:pt idx="17">
                  <c:v>51.525000000000006</c:v>
                </c:pt>
                <c:pt idx="18">
                  <c:v>51.625</c:v>
                </c:pt>
                <c:pt idx="19">
                  <c:v>52.106000000000002</c:v>
                </c:pt>
                <c:pt idx="20">
                  <c:v>51.667000000000002</c:v>
                </c:pt>
                <c:pt idx="21">
                  <c:v>51.142000000000003</c:v>
                </c:pt>
                <c:pt idx="22">
                  <c:v>50.808</c:v>
                </c:pt>
                <c:pt idx="23">
                  <c:v>51.236000000000004</c:v>
                </c:pt>
                <c:pt idx="24">
                  <c:v>51.073</c:v>
                </c:pt>
                <c:pt idx="25">
                  <c:v>51.932000000000002</c:v>
                </c:pt>
                <c:pt idx="26">
                  <c:v>51.539000000000001</c:v>
                </c:pt>
                <c:pt idx="27">
                  <c:v>48.645000000000003</c:v>
                </c:pt>
                <c:pt idx="28">
                  <c:v>48.404000000000003</c:v>
                </c:pt>
                <c:pt idx="29">
                  <c:v>48.573</c:v>
                </c:pt>
                <c:pt idx="30">
                  <c:v>48.519000000000005</c:v>
                </c:pt>
                <c:pt idx="31">
                  <c:v>48.515000000000001</c:v>
                </c:pt>
                <c:pt idx="32">
                  <c:v>48.550000000000004</c:v>
                </c:pt>
                <c:pt idx="33">
                  <c:v>48.508000000000003</c:v>
                </c:pt>
                <c:pt idx="34">
                  <c:v>48.503</c:v>
                </c:pt>
                <c:pt idx="35">
                  <c:v>48.675000000000004</c:v>
                </c:pt>
                <c:pt idx="36">
                  <c:v>48.935000000000002</c:v>
                </c:pt>
                <c:pt idx="37">
                  <c:v>47.913000000000004</c:v>
                </c:pt>
                <c:pt idx="38">
                  <c:v>47.892000000000003</c:v>
                </c:pt>
                <c:pt idx="39">
                  <c:v>47.925000000000004</c:v>
                </c:pt>
                <c:pt idx="40">
                  <c:v>47.956000000000003</c:v>
                </c:pt>
                <c:pt idx="41">
                  <c:v>47.96</c:v>
                </c:pt>
                <c:pt idx="42">
                  <c:v>48.122</c:v>
                </c:pt>
                <c:pt idx="43">
                  <c:v>48.150000000000006</c:v>
                </c:pt>
                <c:pt idx="44">
                  <c:v>48.067000000000007</c:v>
                </c:pt>
                <c:pt idx="45">
                  <c:v>48.176000000000002</c:v>
                </c:pt>
                <c:pt idx="46">
                  <c:v>48.094000000000001</c:v>
                </c:pt>
                <c:pt idx="47">
                  <c:v>48.329000000000001</c:v>
                </c:pt>
                <c:pt idx="48">
                  <c:v>48.091999999999999</c:v>
                </c:pt>
                <c:pt idx="49">
                  <c:v>48.106999999999999</c:v>
                </c:pt>
                <c:pt idx="50">
                  <c:v>48.066000000000003</c:v>
                </c:pt>
                <c:pt idx="51">
                  <c:v>48.029000000000003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'2012年全井戸折れ線グラフ'!$AT$2</c:f>
              <c:strCache>
                <c:ptCount val="1"/>
                <c:pt idx="0">
                  <c:v>13A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'2012年全井戸折れ線グラフ'!$AT$3:$AT$54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'2012年全井戸折れ線グラフ'!$AU$2</c:f>
              <c:strCache>
                <c:ptCount val="1"/>
                <c:pt idx="0">
                  <c:v>13B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</a:schemeClr>
              </a:solidFill>
              <a:ln w="9525">
                <a:solidFill>
                  <a:schemeClr val="accent3">
                    <a:lumMod val="7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'2012年全井戸折れ線グラフ'!$AU$3:$AU$54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'2012年全井戸折れ線グラフ'!$AV$2</c:f>
              <c:strCache>
                <c:ptCount val="1"/>
                <c:pt idx="0">
                  <c:v>13C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'2012年全井戸折れ線グラフ'!$AV$3:$AV$54</c:f>
              <c:numCache>
                <c:formatCode>General</c:formatCode>
                <c:ptCount val="52"/>
                <c:pt idx="0">
                  <c:v>84.135999999999996</c:v>
                </c:pt>
                <c:pt idx="1">
                  <c:v>84.036000000000001</c:v>
                </c:pt>
                <c:pt idx="2">
                  <c:v>84.031000000000006</c:v>
                </c:pt>
                <c:pt idx="3">
                  <c:v>83.956000000000003</c:v>
                </c:pt>
                <c:pt idx="4">
                  <c:v>83.954999999999998</c:v>
                </c:pt>
                <c:pt idx="5">
                  <c:v>83.638999999999996</c:v>
                </c:pt>
                <c:pt idx="6">
                  <c:v>83.811999999999998</c:v>
                </c:pt>
                <c:pt idx="7">
                  <c:v>83.977999999999994</c:v>
                </c:pt>
                <c:pt idx="8">
                  <c:v>83.676000000000002</c:v>
                </c:pt>
                <c:pt idx="9">
                  <c:v>83.703000000000003</c:v>
                </c:pt>
                <c:pt idx="10">
                  <c:v>83.790999999999997</c:v>
                </c:pt>
                <c:pt idx="11">
                  <c:v>84.03</c:v>
                </c:pt>
                <c:pt idx="12">
                  <c:v>84.025999999999996</c:v>
                </c:pt>
                <c:pt idx="13">
                  <c:v>84.025999999999996</c:v>
                </c:pt>
                <c:pt idx="14">
                  <c:v>84.031000000000006</c:v>
                </c:pt>
                <c:pt idx="15">
                  <c:v>83.977999999999994</c:v>
                </c:pt>
                <c:pt idx="16">
                  <c:v>84.025999999999996</c:v>
                </c:pt>
                <c:pt idx="17">
                  <c:v>84.08</c:v>
                </c:pt>
                <c:pt idx="18">
                  <c:v>84.403999999999996</c:v>
                </c:pt>
                <c:pt idx="19">
                  <c:v>84.597999999999999</c:v>
                </c:pt>
                <c:pt idx="20">
                  <c:v>84.581999999999994</c:v>
                </c:pt>
                <c:pt idx="21">
                  <c:v>84.370999999999995</c:v>
                </c:pt>
                <c:pt idx="22">
                  <c:v>84.344999999999999</c:v>
                </c:pt>
                <c:pt idx="23">
                  <c:v>84.38</c:v>
                </c:pt>
                <c:pt idx="24">
                  <c:v>84.475999999999999</c:v>
                </c:pt>
                <c:pt idx="25">
                  <c:v>84.114000000000004</c:v>
                </c:pt>
                <c:pt idx="26">
                  <c:v>83.972999999999999</c:v>
                </c:pt>
                <c:pt idx="27">
                  <c:v>84.475999999999999</c:v>
                </c:pt>
                <c:pt idx="28">
                  <c:v>84.057999999999993</c:v>
                </c:pt>
                <c:pt idx="29">
                  <c:v>84.355999999999995</c:v>
                </c:pt>
                <c:pt idx="30">
                  <c:v>84.277000000000001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'2012年全井戸折れ線グラフ'!$AW$2</c:f>
              <c:strCache>
                <c:ptCount val="1"/>
                <c:pt idx="0">
                  <c:v>13D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</a:schemeClr>
              </a:solidFill>
              <a:ln w="9525">
                <a:solidFill>
                  <a:schemeClr val="accent5">
                    <a:lumMod val="7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'2012年全井戸折れ線グラフ'!$AW$3:$AW$54</c:f>
              <c:numCache>
                <c:formatCode>General</c:formatCode>
                <c:ptCount val="52"/>
                <c:pt idx="0">
                  <c:v>83.670999999999992</c:v>
                </c:pt>
                <c:pt idx="1">
                  <c:v>83.573000000000008</c:v>
                </c:pt>
                <c:pt idx="2">
                  <c:v>83.503</c:v>
                </c:pt>
                <c:pt idx="3">
                  <c:v>83.432999999999993</c:v>
                </c:pt>
                <c:pt idx="4">
                  <c:v>83.298000000000002</c:v>
                </c:pt>
                <c:pt idx="5">
                  <c:v>83.56</c:v>
                </c:pt>
                <c:pt idx="6">
                  <c:v>83.503</c:v>
                </c:pt>
                <c:pt idx="7">
                  <c:v>83.233000000000004</c:v>
                </c:pt>
                <c:pt idx="8">
                  <c:v>83.19</c:v>
                </c:pt>
                <c:pt idx="9">
                  <c:v>84.201999999999998</c:v>
                </c:pt>
                <c:pt idx="10">
                  <c:v>83.064999999999998</c:v>
                </c:pt>
                <c:pt idx="11">
                  <c:v>83.302999999999997</c:v>
                </c:pt>
                <c:pt idx="12">
                  <c:v>83.521999999999991</c:v>
                </c:pt>
                <c:pt idx="13">
                  <c:v>83.698000000000008</c:v>
                </c:pt>
                <c:pt idx="14">
                  <c:v>83.5</c:v>
                </c:pt>
                <c:pt idx="15">
                  <c:v>83.891000000000005</c:v>
                </c:pt>
                <c:pt idx="16">
                  <c:v>83.995000000000005</c:v>
                </c:pt>
                <c:pt idx="17">
                  <c:v>83.896000000000001</c:v>
                </c:pt>
                <c:pt idx="18">
                  <c:v>83.896000000000001</c:v>
                </c:pt>
                <c:pt idx="19">
                  <c:v>84.578000000000003</c:v>
                </c:pt>
                <c:pt idx="20">
                  <c:v>84.503</c:v>
                </c:pt>
                <c:pt idx="21">
                  <c:v>84.320999999999998</c:v>
                </c:pt>
                <c:pt idx="22">
                  <c:v>84.287000000000006</c:v>
                </c:pt>
                <c:pt idx="23">
                  <c:v>84.204000000000008</c:v>
                </c:pt>
                <c:pt idx="24">
                  <c:v>84.3</c:v>
                </c:pt>
                <c:pt idx="25">
                  <c:v>83.94</c:v>
                </c:pt>
                <c:pt idx="26">
                  <c:v>83.843999999999994</c:v>
                </c:pt>
                <c:pt idx="27">
                  <c:v>84.391999999999996</c:v>
                </c:pt>
                <c:pt idx="28">
                  <c:v>84.150999999999996</c:v>
                </c:pt>
                <c:pt idx="29">
                  <c:v>84.335000000000008</c:v>
                </c:pt>
                <c:pt idx="30">
                  <c:v>84.150999999999996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'2012年全井戸折れ線グラフ'!$AX$2</c:f>
              <c:strCache>
                <c:ptCount val="1"/>
                <c:pt idx="0">
                  <c:v>13E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'2012年全井戸折れ線グラフ'!$AX$3:$AX$54</c:f>
              <c:numCache>
                <c:formatCode>General</c:formatCode>
                <c:ptCount val="52"/>
                <c:pt idx="0">
                  <c:v>81.869</c:v>
                </c:pt>
                <c:pt idx="1">
                  <c:v>81.748999999999995</c:v>
                </c:pt>
                <c:pt idx="2">
                  <c:v>81.688999999999993</c:v>
                </c:pt>
                <c:pt idx="3">
                  <c:v>81.744</c:v>
                </c:pt>
                <c:pt idx="4">
                  <c:v>81.646000000000001</c:v>
                </c:pt>
                <c:pt idx="5">
                  <c:v>81.816000000000003</c:v>
                </c:pt>
                <c:pt idx="6">
                  <c:v>81.573999999999998</c:v>
                </c:pt>
                <c:pt idx="7">
                  <c:v>81.58</c:v>
                </c:pt>
                <c:pt idx="8">
                  <c:v>81.441000000000003</c:v>
                </c:pt>
                <c:pt idx="9">
                  <c:v>81.332999999999998</c:v>
                </c:pt>
                <c:pt idx="10">
                  <c:v>81.378999999999991</c:v>
                </c:pt>
                <c:pt idx="11">
                  <c:v>81.688000000000002</c:v>
                </c:pt>
                <c:pt idx="12">
                  <c:v>81.597999999999999</c:v>
                </c:pt>
                <c:pt idx="13">
                  <c:v>81.846000000000004</c:v>
                </c:pt>
                <c:pt idx="14">
                  <c:v>81.825999999999993</c:v>
                </c:pt>
                <c:pt idx="15">
                  <c:v>81.960999999999999</c:v>
                </c:pt>
                <c:pt idx="16">
                  <c:v>81.912999999999997</c:v>
                </c:pt>
                <c:pt idx="17">
                  <c:v>81.861000000000004</c:v>
                </c:pt>
                <c:pt idx="18">
                  <c:v>81.938000000000002</c:v>
                </c:pt>
                <c:pt idx="19">
                  <c:v>82.539999999999992</c:v>
                </c:pt>
                <c:pt idx="20">
                  <c:v>82.539999999999992</c:v>
                </c:pt>
                <c:pt idx="21">
                  <c:v>82.478999999999999</c:v>
                </c:pt>
                <c:pt idx="22">
                  <c:v>82.436000000000007</c:v>
                </c:pt>
                <c:pt idx="23">
                  <c:v>82.515999999999991</c:v>
                </c:pt>
                <c:pt idx="24">
                  <c:v>82.316000000000003</c:v>
                </c:pt>
                <c:pt idx="25">
                  <c:v>82.283999999999992</c:v>
                </c:pt>
                <c:pt idx="26">
                  <c:v>81.912999999999997</c:v>
                </c:pt>
                <c:pt idx="27">
                  <c:v>82.441000000000003</c:v>
                </c:pt>
                <c:pt idx="28">
                  <c:v>82.236000000000004</c:v>
                </c:pt>
                <c:pt idx="29">
                  <c:v>82.367999999999995</c:v>
                </c:pt>
                <c:pt idx="30">
                  <c:v>82.048000000000002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'2012年全井戸折れ線グラフ'!$AY$2</c:f>
              <c:strCache>
                <c:ptCount val="1"/>
                <c:pt idx="0">
                  <c:v>NSW-No.13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'2012年全井戸折れ線グラフ'!$AY$3:$AY$54</c:f>
              <c:numCache>
                <c:formatCode>General</c:formatCode>
                <c:ptCount val="52"/>
                <c:pt idx="0">
                  <c:v>71.881</c:v>
                </c:pt>
                <c:pt idx="1">
                  <c:v>71.430999999999997</c:v>
                </c:pt>
                <c:pt idx="2">
                  <c:v>71.195999999999998</c:v>
                </c:pt>
                <c:pt idx="3">
                  <c:v>71.100999999999999</c:v>
                </c:pt>
                <c:pt idx="4">
                  <c:v>70.956000000000003</c:v>
                </c:pt>
                <c:pt idx="5">
                  <c:v>71.036000000000001</c:v>
                </c:pt>
                <c:pt idx="6">
                  <c:v>70.745999999999995</c:v>
                </c:pt>
                <c:pt idx="7">
                  <c:v>70.665999999999997</c:v>
                </c:pt>
                <c:pt idx="8">
                  <c:v>70.670999999999992</c:v>
                </c:pt>
                <c:pt idx="9">
                  <c:v>70.686000000000007</c:v>
                </c:pt>
                <c:pt idx="10">
                  <c:v>70.698999999999998</c:v>
                </c:pt>
                <c:pt idx="11">
                  <c:v>70.819999999999993</c:v>
                </c:pt>
                <c:pt idx="12">
                  <c:v>70.677999999999997</c:v>
                </c:pt>
                <c:pt idx="13">
                  <c:v>71.043999999999997</c:v>
                </c:pt>
                <c:pt idx="14">
                  <c:v>70.91</c:v>
                </c:pt>
                <c:pt idx="15">
                  <c:v>70.959000000000003</c:v>
                </c:pt>
                <c:pt idx="16">
                  <c:v>70.995999999999995</c:v>
                </c:pt>
                <c:pt idx="17">
                  <c:v>71.210999999999999</c:v>
                </c:pt>
                <c:pt idx="18">
                  <c:v>71.363</c:v>
                </c:pt>
                <c:pt idx="19">
                  <c:v>71.491</c:v>
                </c:pt>
                <c:pt idx="20">
                  <c:v>71.228000000000009</c:v>
                </c:pt>
                <c:pt idx="21">
                  <c:v>71.670999999999992</c:v>
                </c:pt>
                <c:pt idx="22">
                  <c:v>71.424000000000007</c:v>
                </c:pt>
                <c:pt idx="23">
                  <c:v>71.793000000000006</c:v>
                </c:pt>
                <c:pt idx="24">
                  <c:v>71.754999999999995</c:v>
                </c:pt>
                <c:pt idx="25">
                  <c:v>71.691000000000003</c:v>
                </c:pt>
                <c:pt idx="26">
                  <c:v>71.460999999999999</c:v>
                </c:pt>
                <c:pt idx="27">
                  <c:v>71.555999999999997</c:v>
                </c:pt>
                <c:pt idx="28">
                  <c:v>71.381</c:v>
                </c:pt>
                <c:pt idx="29">
                  <c:v>71.356999999999999</c:v>
                </c:pt>
                <c:pt idx="30">
                  <c:v>71.08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'2012年全井戸折れ線グラフ'!$AZ$2</c:f>
              <c:strCache>
                <c:ptCount val="1"/>
                <c:pt idx="0">
                  <c:v>RSW-13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'2012年全井戸折れ線グラフ'!$AZ$3:$AZ$54</c:f>
              <c:numCache>
                <c:formatCode>General</c:formatCode>
                <c:ptCount val="52"/>
                <c:pt idx="0">
                  <c:v>71.941999999999993</c:v>
                </c:pt>
                <c:pt idx="1">
                  <c:v>71.49199999999999</c:v>
                </c:pt>
                <c:pt idx="2">
                  <c:v>71.256999999999991</c:v>
                </c:pt>
                <c:pt idx="3">
                  <c:v>71.161999999999992</c:v>
                </c:pt>
                <c:pt idx="4">
                  <c:v>71.016999999999996</c:v>
                </c:pt>
                <c:pt idx="5">
                  <c:v>71.096999999999994</c:v>
                </c:pt>
                <c:pt idx="6">
                  <c:v>70.806999999999988</c:v>
                </c:pt>
                <c:pt idx="7">
                  <c:v>70.72699999999999</c:v>
                </c:pt>
                <c:pt idx="8">
                  <c:v>70.731999999999999</c:v>
                </c:pt>
                <c:pt idx="9">
                  <c:v>70.746999999999986</c:v>
                </c:pt>
                <c:pt idx="10">
                  <c:v>70.759999999999991</c:v>
                </c:pt>
                <c:pt idx="11">
                  <c:v>70.881</c:v>
                </c:pt>
                <c:pt idx="12">
                  <c:v>70.73899999999999</c:v>
                </c:pt>
                <c:pt idx="13">
                  <c:v>71.10499999999999</c:v>
                </c:pt>
                <c:pt idx="14">
                  <c:v>70.970999999999989</c:v>
                </c:pt>
                <c:pt idx="15">
                  <c:v>71.02</c:v>
                </c:pt>
                <c:pt idx="16">
                  <c:v>71.056999999999988</c:v>
                </c:pt>
                <c:pt idx="17">
                  <c:v>71.271999999999991</c:v>
                </c:pt>
                <c:pt idx="18">
                  <c:v>71.423999999999992</c:v>
                </c:pt>
                <c:pt idx="19">
                  <c:v>71.551999999999992</c:v>
                </c:pt>
                <c:pt idx="20">
                  <c:v>71.288999999999987</c:v>
                </c:pt>
                <c:pt idx="21">
                  <c:v>71.731999999999999</c:v>
                </c:pt>
                <c:pt idx="22">
                  <c:v>71.484999999999985</c:v>
                </c:pt>
                <c:pt idx="23">
                  <c:v>71.853999999999985</c:v>
                </c:pt>
                <c:pt idx="24">
                  <c:v>71.815999999999988</c:v>
                </c:pt>
                <c:pt idx="25">
                  <c:v>71.751999999999995</c:v>
                </c:pt>
                <c:pt idx="26">
                  <c:v>71.521999999999991</c:v>
                </c:pt>
                <c:pt idx="27">
                  <c:v>71.61699999999999</c:v>
                </c:pt>
                <c:pt idx="28">
                  <c:v>71.441999999999993</c:v>
                </c:pt>
                <c:pt idx="29">
                  <c:v>71.417999999999992</c:v>
                </c:pt>
                <c:pt idx="30">
                  <c:v>71.140999999999991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'2012年全井戸折れ線グラフ'!$BA$2</c:f>
              <c:strCache>
                <c:ptCount val="1"/>
                <c:pt idx="0">
                  <c:v>14A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'2012年全井戸折れ線グラフ'!$BA$3:$BA$54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'2012年全井戸折れ線グラフ'!$BB$2</c:f>
              <c:strCache>
                <c:ptCount val="1"/>
                <c:pt idx="0">
                  <c:v>14B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'2012年全井戸折れ線グラフ'!$BB$3:$BB$54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'2012年全井戸折れ線グラフ'!$BC$2</c:f>
              <c:strCache>
                <c:ptCount val="1"/>
                <c:pt idx="0">
                  <c:v>14C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'2012年全井戸折れ線グラフ'!$BC$3:$BC$54</c:f>
              <c:numCache>
                <c:formatCode>General</c:formatCode>
                <c:ptCount val="52"/>
                <c:pt idx="0">
                  <c:v>83.388999999999996</c:v>
                </c:pt>
                <c:pt idx="1">
                  <c:v>83.305000000000007</c:v>
                </c:pt>
                <c:pt idx="2">
                  <c:v>83.194999999999993</c:v>
                </c:pt>
                <c:pt idx="3">
                  <c:v>83.164999999999992</c:v>
                </c:pt>
                <c:pt idx="4">
                  <c:v>83.012</c:v>
                </c:pt>
                <c:pt idx="5">
                  <c:v>83.067999999999998</c:v>
                </c:pt>
                <c:pt idx="6">
                  <c:v>82.790999999999997</c:v>
                </c:pt>
                <c:pt idx="7">
                  <c:v>82.948999999999998</c:v>
                </c:pt>
                <c:pt idx="8">
                  <c:v>82.619</c:v>
                </c:pt>
                <c:pt idx="9">
                  <c:v>82.658000000000001</c:v>
                </c:pt>
                <c:pt idx="10">
                  <c:v>82.572000000000003</c:v>
                </c:pt>
                <c:pt idx="11">
                  <c:v>82.795999999999992</c:v>
                </c:pt>
                <c:pt idx="12">
                  <c:v>82.73599999999999</c:v>
                </c:pt>
                <c:pt idx="13">
                  <c:v>83.263999999999996</c:v>
                </c:pt>
                <c:pt idx="14">
                  <c:v>83.850999999999999</c:v>
                </c:pt>
                <c:pt idx="15">
                  <c:v>83.31</c:v>
                </c:pt>
                <c:pt idx="16">
                  <c:v>83.361999999999995</c:v>
                </c:pt>
                <c:pt idx="17">
                  <c:v>83.257999999999996</c:v>
                </c:pt>
                <c:pt idx="18">
                  <c:v>83.114999999999995</c:v>
                </c:pt>
                <c:pt idx="19">
                  <c:v>83.894999999999996</c:v>
                </c:pt>
                <c:pt idx="20">
                  <c:v>83.789000000000001</c:v>
                </c:pt>
                <c:pt idx="21">
                  <c:v>84.043999999999997</c:v>
                </c:pt>
                <c:pt idx="22">
                  <c:v>84.013000000000005</c:v>
                </c:pt>
                <c:pt idx="23">
                  <c:v>84.057000000000002</c:v>
                </c:pt>
                <c:pt idx="24">
                  <c:v>84.051000000000002</c:v>
                </c:pt>
                <c:pt idx="25">
                  <c:v>82.956999999999994</c:v>
                </c:pt>
                <c:pt idx="26">
                  <c:v>82.73599999999999</c:v>
                </c:pt>
                <c:pt idx="27">
                  <c:v>82.835999999999999</c:v>
                </c:pt>
                <c:pt idx="28">
                  <c:v>82.591999999999999</c:v>
                </c:pt>
                <c:pt idx="29">
                  <c:v>82.926000000000002</c:v>
                </c:pt>
                <c:pt idx="30">
                  <c:v>82.83</c:v>
                </c:pt>
                <c:pt idx="31">
                  <c:v>82.792000000000002</c:v>
                </c:pt>
                <c:pt idx="32">
                  <c:v>82.75</c:v>
                </c:pt>
                <c:pt idx="33">
                  <c:v>82.688999999999993</c:v>
                </c:pt>
                <c:pt idx="34">
                  <c:v>82.57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'2012年全井戸折れ線グラフ'!$BD$2</c:f>
              <c:strCache>
                <c:ptCount val="1"/>
                <c:pt idx="0">
                  <c:v>14D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'2012年全井戸折れ線グラフ'!$BD$3:$BD$54</c:f>
              <c:numCache>
                <c:formatCode>0.000_ </c:formatCode>
                <c:ptCount val="52"/>
                <c:pt idx="0">
                  <c:v>81.896999999999991</c:v>
                </c:pt>
                <c:pt idx="1">
                  <c:v>81.781999999999996</c:v>
                </c:pt>
                <c:pt idx="2">
                  <c:v>81.721999999999994</c:v>
                </c:pt>
                <c:pt idx="3">
                  <c:v>81.706999999999994</c:v>
                </c:pt>
                <c:pt idx="4">
                  <c:v>81.429999999999993</c:v>
                </c:pt>
                <c:pt idx="5">
                  <c:v>81.521999999999991</c:v>
                </c:pt>
                <c:pt idx="6">
                  <c:v>81.175999999999988</c:v>
                </c:pt>
                <c:pt idx="7">
                  <c:v>81.151999999999987</c:v>
                </c:pt>
                <c:pt idx="8">
                  <c:v>81.120999999999995</c:v>
                </c:pt>
                <c:pt idx="9">
                  <c:v>81.105999999999995</c:v>
                </c:pt>
                <c:pt idx="10">
                  <c:v>80.97399999999999</c:v>
                </c:pt>
                <c:pt idx="11">
                  <c:v>81.211999999999989</c:v>
                </c:pt>
                <c:pt idx="12">
                  <c:v>81.209999999999994</c:v>
                </c:pt>
                <c:pt idx="13">
                  <c:v>81.663999999999987</c:v>
                </c:pt>
                <c:pt idx="14">
                  <c:v>84.858999999999995</c:v>
                </c:pt>
                <c:pt idx="15">
                  <c:v>81.661999999999992</c:v>
                </c:pt>
                <c:pt idx="16">
                  <c:v>81.675999999999988</c:v>
                </c:pt>
                <c:pt idx="17">
                  <c:v>81.711999999999989</c:v>
                </c:pt>
                <c:pt idx="18">
                  <c:v>81.861999999999995</c:v>
                </c:pt>
                <c:pt idx="19">
                  <c:v>82.225999999999999</c:v>
                </c:pt>
                <c:pt idx="20">
                  <c:v>82.221000000000004</c:v>
                </c:pt>
                <c:pt idx="21">
                  <c:v>83.584999999999994</c:v>
                </c:pt>
                <c:pt idx="22">
                  <c:v>83.551999999999992</c:v>
                </c:pt>
                <c:pt idx="23">
                  <c:v>82.596999999999994</c:v>
                </c:pt>
                <c:pt idx="24">
                  <c:v>82.801999999999992</c:v>
                </c:pt>
                <c:pt idx="25">
                  <c:v>81.34</c:v>
                </c:pt>
                <c:pt idx="26">
                  <c:v>80.836999999999989</c:v>
                </c:pt>
                <c:pt idx="27">
                  <c:v>81.36399999999999</c:v>
                </c:pt>
                <c:pt idx="28">
                  <c:v>81.242999999999995</c:v>
                </c:pt>
                <c:pt idx="29">
                  <c:v>81.179999999999993</c:v>
                </c:pt>
                <c:pt idx="30">
                  <c:v>81.039999999999992</c:v>
                </c:pt>
                <c:pt idx="31">
                  <c:v>80.961999999999989</c:v>
                </c:pt>
                <c:pt idx="32">
                  <c:v>80.994</c:v>
                </c:pt>
                <c:pt idx="33">
                  <c:v>80.953999999999994</c:v>
                </c:pt>
                <c:pt idx="34">
                  <c:v>80.872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'2012年全井戸折れ線グラフ'!$BE$2</c:f>
              <c:strCache>
                <c:ptCount val="1"/>
                <c:pt idx="0">
                  <c:v>14E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'2012年全井戸折れ線グラフ'!$BE$3:$BE$54</c:f>
              <c:numCache>
                <c:formatCode>0.000_ </c:formatCode>
                <c:ptCount val="52"/>
                <c:pt idx="0">
                  <c:v>81.608000000000004</c:v>
                </c:pt>
                <c:pt idx="1">
                  <c:v>81.552999999999997</c:v>
                </c:pt>
                <c:pt idx="2">
                  <c:v>81.468000000000004</c:v>
                </c:pt>
                <c:pt idx="3">
                  <c:v>81.412999999999997</c:v>
                </c:pt>
                <c:pt idx="4">
                  <c:v>81.170999999999992</c:v>
                </c:pt>
                <c:pt idx="5">
                  <c:v>81.36</c:v>
                </c:pt>
                <c:pt idx="6">
                  <c:v>81.942999999999998</c:v>
                </c:pt>
                <c:pt idx="7">
                  <c:v>81.778999999999996</c:v>
                </c:pt>
                <c:pt idx="8">
                  <c:v>80.893000000000001</c:v>
                </c:pt>
                <c:pt idx="9">
                  <c:v>80.948000000000008</c:v>
                </c:pt>
                <c:pt idx="10">
                  <c:v>80.835999999999999</c:v>
                </c:pt>
                <c:pt idx="11">
                  <c:v>81.085999999999999</c:v>
                </c:pt>
                <c:pt idx="12">
                  <c:v>81.033000000000001</c:v>
                </c:pt>
                <c:pt idx="13">
                  <c:v>81.575000000000003</c:v>
                </c:pt>
                <c:pt idx="14">
                  <c:v>81.585999999999999</c:v>
                </c:pt>
                <c:pt idx="15">
                  <c:v>81.552999999999997</c:v>
                </c:pt>
                <c:pt idx="16">
                  <c:v>81.650000000000006</c:v>
                </c:pt>
                <c:pt idx="17">
                  <c:v>81.69</c:v>
                </c:pt>
                <c:pt idx="18">
                  <c:v>81.941000000000003</c:v>
                </c:pt>
                <c:pt idx="19">
                  <c:v>82.093000000000004</c:v>
                </c:pt>
                <c:pt idx="20">
                  <c:v>81.948000000000008</c:v>
                </c:pt>
                <c:pt idx="21">
                  <c:v>82.522999999999996</c:v>
                </c:pt>
                <c:pt idx="22">
                  <c:v>82.447000000000003</c:v>
                </c:pt>
                <c:pt idx="23">
                  <c:v>82.477999999999994</c:v>
                </c:pt>
                <c:pt idx="24">
                  <c:v>82.334000000000003</c:v>
                </c:pt>
                <c:pt idx="25">
                  <c:v>81.224999999999994</c:v>
                </c:pt>
                <c:pt idx="26">
                  <c:v>80.971999999999994</c:v>
                </c:pt>
                <c:pt idx="27">
                  <c:v>81.203000000000003</c:v>
                </c:pt>
                <c:pt idx="28">
                  <c:v>81.155000000000001</c:v>
                </c:pt>
                <c:pt idx="29">
                  <c:v>81.212000000000003</c:v>
                </c:pt>
                <c:pt idx="30">
                  <c:v>81.158999999999992</c:v>
                </c:pt>
                <c:pt idx="31">
                  <c:v>81.116</c:v>
                </c:pt>
                <c:pt idx="32">
                  <c:v>80.798000000000002</c:v>
                </c:pt>
                <c:pt idx="33">
                  <c:v>80.715999999999994</c:v>
                </c:pt>
                <c:pt idx="34">
                  <c:v>80.638999999999996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'2012年全井戸折れ線グラフ'!$BF$2</c:f>
              <c:strCache>
                <c:ptCount val="1"/>
                <c:pt idx="0">
                  <c:v>NSW-No.14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'2012年全井戸折れ線グラフ'!$BF$3:$BF$54</c:f>
              <c:numCache>
                <c:formatCode>0.000_ </c:formatCode>
                <c:ptCount val="52"/>
                <c:pt idx="0">
                  <c:v>76.671999999999997</c:v>
                </c:pt>
                <c:pt idx="1">
                  <c:v>76.316000000000003</c:v>
                </c:pt>
                <c:pt idx="2">
                  <c:v>76.135999999999996</c:v>
                </c:pt>
                <c:pt idx="3">
                  <c:v>76.131</c:v>
                </c:pt>
                <c:pt idx="4">
                  <c:v>75.90100000000001</c:v>
                </c:pt>
                <c:pt idx="5">
                  <c:v>75.997</c:v>
                </c:pt>
                <c:pt idx="6">
                  <c:v>75.701999999999998</c:v>
                </c:pt>
                <c:pt idx="7">
                  <c:v>75.733000000000004</c:v>
                </c:pt>
                <c:pt idx="8">
                  <c:v>75.665000000000006</c:v>
                </c:pt>
                <c:pt idx="9">
                  <c:v>75.650000000000006</c:v>
                </c:pt>
                <c:pt idx="10">
                  <c:v>75.397999999999996</c:v>
                </c:pt>
                <c:pt idx="11">
                  <c:v>75.533000000000001</c:v>
                </c:pt>
                <c:pt idx="12">
                  <c:v>75.629000000000005</c:v>
                </c:pt>
                <c:pt idx="13">
                  <c:v>75.812000000000012</c:v>
                </c:pt>
                <c:pt idx="14">
                  <c:v>75.733000000000004</c:v>
                </c:pt>
                <c:pt idx="15">
                  <c:v>75.942999999999998</c:v>
                </c:pt>
                <c:pt idx="16">
                  <c:v>76.025000000000006</c:v>
                </c:pt>
                <c:pt idx="17">
                  <c:v>76.019000000000005</c:v>
                </c:pt>
                <c:pt idx="18">
                  <c:v>76.233000000000004</c:v>
                </c:pt>
                <c:pt idx="19">
                  <c:v>76.426000000000002</c:v>
                </c:pt>
                <c:pt idx="20">
                  <c:v>76.460999999999999</c:v>
                </c:pt>
                <c:pt idx="21">
                  <c:v>76.775000000000006</c:v>
                </c:pt>
                <c:pt idx="22">
                  <c:v>76.694000000000003</c:v>
                </c:pt>
                <c:pt idx="23">
                  <c:v>76.991</c:v>
                </c:pt>
                <c:pt idx="24">
                  <c:v>76.938000000000002</c:v>
                </c:pt>
                <c:pt idx="25">
                  <c:v>75.931000000000012</c:v>
                </c:pt>
                <c:pt idx="26">
                  <c:v>75.457999999999998</c:v>
                </c:pt>
                <c:pt idx="27">
                  <c:v>75.819000000000003</c:v>
                </c:pt>
                <c:pt idx="28">
                  <c:v>75.56</c:v>
                </c:pt>
                <c:pt idx="29">
                  <c:v>75.676000000000002</c:v>
                </c:pt>
                <c:pt idx="30">
                  <c:v>75.477000000000004</c:v>
                </c:pt>
                <c:pt idx="31">
                  <c:v>75.399000000000001</c:v>
                </c:pt>
                <c:pt idx="32">
                  <c:v>75.050000000000011</c:v>
                </c:pt>
                <c:pt idx="33">
                  <c:v>75.27600000000001</c:v>
                </c:pt>
                <c:pt idx="34">
                  <c:v>75.215000000000003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'2012年全井戸折れ線グラフ'!$BG$2</c:f>
              <c:strCache>
                <c:ptCount val="1"/>
                <c:pt idx="0">
                  <c:v>15A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'2012年全井戸折れ線グラフ'!$BG$3:$BG$54</c:f>
              <c:numCache>
                <c:formatCode>0.000_ </c:formatCode>
                <c:ptCount val="52"/>
                <c:pt idx="0">
                  <c:v>70.046999999999997</c:v>
                </c:pt>
                <c:pt idx="1">
                  <c:v>70.036999999999992</c:v>
                </c:pt>
                <c:pt idx="2">
                  <c:v>69.971999999999994</c:v>
                </c:pt>
                <c:pt idx="3">
                  <c:v>70.046999999999997</c:v>
                </c:pt>
                <c:pt idx="4">
                  <c:v>69.99799999999999</c:v>
                </c:pt>
                <c:pt idx="5">
                  <c:v>69.977000000000004</c:v>
                </c:pt>
                <c:pt idx="6">
                  <c:v>69.948999999999998</c:v>
                </c:pt>
                <c:pt idx="7">
                  <c:v>69.988</c:v>
                </c:pt>
                <c:pt idx="8">
                  <c:v>70.018000000000001</c:v>
                </c:pt>
                <c:pt idx="9">
                  <c:v>70.218000000000004</c:v>
                </c:pt>
                <c:pt idx="10">
                  <c:v>70.061999999999998</c:v>
                </c:pt>
                <c:pt idx="11">
                  <c:v>70.057999999999993</c:v>
                </c:pt>
                <c:pt idx="12">
                  <c:v>70.024000000000001</c:v>
                </c:pt>
                <c:pt idx="13">
                  <c:v>70.016999999999996</c:v>
                </c:pt>
                <c:pt idx="14">
                  <c:v>70.024000000000001</c:v>
                </c:pt>
                <c:pt idx="15">
                  <c:v>70.120999999999995</c:v>
                </c:pt>
                <c:pt idx="16">
                  <c:v>70.096999999999994</c:v>
                </c:pt>
                <c:pt idx="17">
                  <c:v>70.161000000000001</c:v>
                </c:pt>
                <c:pt idx="18">
                  <c:v>70.161999999999992</c:v>
                </c:pt>
                <c:pt idx="19">
                  <c:v>70.150999999999996</c:v>
                </c:pt>
                <c:pt idx="20">
                  <c:v>70.153999999999996</c:v>
                </c:pt>
                <c:pt idx="21">
                  <c:v>70.132000000000005</c:v>
                </c:pt>
                <c:pt idx="22">
                  <c:v>69.921999999999997</c:v>
                </c:pt>
                <c:pt idx="23">
                  <c:v>70.143000000000001</c:v>
                </c:pt>
                <c:pt idx="24">
                  <c:v>69.87</c:v>
                </c:pt>
                <c:pt idx="25">
                  <c:v>70.197000000000003</c:v>
                </c:pt>
                <c:pt idx="26">
                  <c:v>69.873999999999995</c:v>
                </c:pt>
                <c:pt idx="27">
                  <c:v>70.164999999999992</c:v>
                </c:pt>
                <c:pt idx="28">
                  <c:v>70.164999999999992</c:v>
                </c:pt>
                <c:pt idx="29">
                  <c:v>70.132000000000005</c:v>
                </c:pt>
                <c:pt idx="30">
                  <c:v>69.95</c:v>
                </c:pt>
                <c:pt idx="31">
                  <c:v>69.802999999999997</c:v>
                </c:pt>
                <c:pt idx="32">
                  <c:v>70.122</c:v>
                </c:pt>
                <c:pt idx="33">
                  <c:v>70.082999999999998</c:v>
                </c:pt>
                <c:pt idx="34">
                  <c:v>70.057000000000002</c:v>
                </c:pt>
                <c:pt idx="35">
                  <c:v>70.113</c:v>
                </c:pt>
                <c:pt idx="36">
                  <c:v>69.947000000000003</c:v>
                </c:pt>
                <c:pt idx="37">
                  <c:v>69.828999999999994</c:v>
                </c:pt>
                <c:pt idx="38">
                  <c:v>70.064999999999998</c:v>
                </c:pt>
                <c:pt idx="39">
                  <c:v>70.036999999999992</c:v>
                </c:pt>
                <c:pt idx="40">
                  <c:v>69.972999999999999</c:v>
                </c:pt>
                <c:pt idx="41">
                  <c:v>69.972999999999999</c:v>
                </c:pt>
                <c:pt idx="42">
                  <c:v>69.99799999999999</c:v>
                </c:pt>
                <c:pt idx="43">
                  <c:v>70.087000000000003</c:v>
                </c:pt>
                <c:pt idx="44">
                  <c:v>69.99199999999999</c:v>
                </c:pt>
                <c:pt idx="45">
                  <c:v>70.096999999999994</c:v>
                </c:pt>
                <c:pt idx="46">
                  <c:v>70.039000000000001</c:v>
                </c:pt>
                <c:pt idx="47">
                  <c:v>70.070999999999998</c:v>
                </c:pt>
                <c:pt idx="48">
                  <c:v>70.039000000000001</c:v>
                </c:pt>
                <c:pt idx="49">
                  <c:v>70.200999999999993</c:v>
                </c:pt>
                <c:pt idx="50">
                  <c:v>70.05</c:v>
                </c:pt>
                <c:pt idx="51">
                  <c:v>69.992999999999995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'2012年全井戸折れ線グラフ'!$BH$2</c:f>
              <c:strCache>
                <c:ptCount val="1"/>
                <c:pt idx="0">
                  <c:v>15B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'2012年全井戸折れ線グラフ'!$BH$3:$BH$54</c:f>
              <c:numCache>
                <c:formatCode>0.000_ </c:formatCode>
                <c:ptCount val="52"/>
                <c:pt idx="0">
                  <c:v>63.841000000000001</c:v>
                </c:pt>
                <c:pt idx="1">
                  <c:v>63.783999999999999</c:v>
                </c:pt>
                <c:pt idx="2">
                  <c:v>63.746000000000002</c:v>
                </c:pt>
                <c:pt idx="3">
                  <c:v>63.920999999999999</c:v>
                </c:pt>
                <c:pt idx="4">
                  <c:v>63.801000000000002</c:v>
                </c:pt>
                <c:pt idx="5">
                  <c:v>63.709000000000003</c:v>
                </c:pt>
                <c:pt idx="6">
                  <c:v>63.667000000000002</c:v>
                </c:pt>
                <c:pt idx="7">
                  <c:v>63.738</c:v>
                </c:pt>
                <c:pt idx="8">
                  <c:v>63.811999999999998</c:v>
                </c:pt>
                <c:pt idx="9">
                  <c:v>63.745000000000005</c:v>
                </c:pt>
                <c:pt idx="10">
                  <c:v>64.034999999999997</c:v>
                </c:pt>
                <c:pt idx="11">
                  <c:v>63.953000000000003</c:v>
                </c:pt>
                <c:pt idx="12">
                  <c:v>63.993000000000002</c:v>
                </c:pt>
                <c:pt idx="13">
                  <c:v>63.792999999999999</c:v>
                </c:pt>
                <c:pt idx="14">
                  <c:v>63.739000000000004</c:v>
                </c:pt>
                <c:pt idx="15">
                  <c:v>63.965000000000003</c:v>
                </c:pt>
                <c:pt idx="16">
                  <c:v>64.061000000000007</c:v>
                </c:pt>
                <c:pt idx="17">
                  <c:v>63.93</c:v>
                </c:pt>
                <c:pt idx="18">
                  <c:v>63.677</c:v>
                </c:pt>
                <c:pt idx="19">
                  <c:v>63.969000000000001</c:v>
                </c:pt>
                <c:pt idx="20">
                  <c:v>63.686999999999998</c:v>
                </c:pt>
                <c:pt idx="21">
                  <c:v>63.718000000000004</c:v>
                </c:pt>
                <c:pt idx="22">
                  <c:v>63.276000000000003</c:v>
                </c:pt>
                <c:pt idx="23">
                  <c:v>63.746000000000002</c:v>
                </c:pt>
                <c:pt idx="24">
                  <c:v>63.411999999999999</c:v>
                </c:pt>
                <c:pt idx="25">
                  <c:v>63.712000000000003</c:v>
                </c:pt>
                <c:pt idx="26">
                  <c:v>63.435000000000002</c:v>
                </c:pt>
                <c:pt idx="27">
                  <c:v>63.706000000000003</c:v>
                </c:pt>
                <c:pt idx="28">
                  <c:v>63.706000000000003</c:v>
                </c:pt>
                <c:pt idx="29">
                  <c:v>63.691000000000003</c:v>
                </c:pt>
                <c:pt idx="30">
                  <c:v>63.691000000000003</c:v>
                </c:pt>
                <c:pt idx="31">
                  <c:v>63.411999999999999</c:v>
                </c:pt>
                <c:pt idx="32">
                  <c:v>63.713000000000001</c:v>
                </c:pt>
                <c:pt idx="33">
                  <c:v>63.646000000000001</c:v>
                </c:pt>
                <c:pt idx="34">
                  <c:v>63.636000000000003</c:v>
                </c:pt>
                <c:pt idx="35">
                  <c:v>63.56</c:v>
                </c:pt>
                <c:pt idx="36">
                  <c:v>63.448</c:v>
                </c:pt>
                <c:pt idx="37">
                  <c:v>63.584000000000003</c:v>
                </c:pt>
                <c:pt idx="38">
                  <c:v>63.631</c:v>
                </c:pt>
                <c:pt idx="39">
                  <c:v>63.698</c:v>
                </c:pt>
                <c:pt idx="40">
                  <c:v>63.747</c:v>
                </c:pt>
                <c:pt idx="41">
                  <c:v>63.747</c:v>
                </c:pt>
                <c:pt idx="42">
                  <c:v>63.542999999999999</c:v>
                </c:pt>
                <c:pt idx="43">
                  <c:v>63.756</c:v>
                </c:pt>
                <c:pt idx="44">
                  <c:v>63.646000000000001</c:v>
                </c:pt>
                <c:pt idx="45">
                  <c:v>63.741</c:v>
                </c:pt>
                <c:pt idx="46">
                  <c:v>63.72</c:v>
                </c:pt>
                <c:pt idx="47">
                  <c:v>63.908000000000001</c:v>
                </c:pt>
                <c:pt idx="48">
                  <c:v>63.587000000000003</c:v>
                </c:pt>
                <c:pt idx="49">
                  <c:v>63.58</c:v>
                </c:pt>
                <c:pt idx="50">
                  <c:v>63.646000000000001</c:v>
                </c:pt>
                <c:pt idx="51">
                  <c:v>63.597999999999999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'2012年全井戸折れ線グラフ'!$BI$2</c:f>
              <c:strCache>
                <c:ptCount val="1"/>
                <c:pt idx="0">
                  <c:v>NSW-No.15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'2012年全井戸折れ線グラフ'!$BI$3:$BI$54</c:f>
              <c:numCache>
                <c:formatCode>0.000_ </c:formatCode>
                <c:ptCount val="52"/>
                <c:pt idx="0">
                  <c:v>58.533000000000001</c:v>
                </c:pt>
                <c:pt idx="1">
                  <c:v>58.323000000000008</c:v>
                </c:pt>
                <c:pt idx="2">
                  <c:v>58.138000000000005</c:v>
                </c:pt>
                <c:pt idx="3">
                  <c:v>58.263000000000005</c:v>
                </c:pt>
                <c:pt idx="4">
                  <c:v>58.213000000000008</c:v>
                </c:pt>
                <c:pt idx="5">
                  <c:v>58.114000000000004</c:v>
                </c:pt>
                <c:pt idx="6">
                  <c:v>58.153000000000006</c:v>
                </c:pt>
                <c:pt idx="7">
                  <c:v>58.201000000000008</c:v>
                </c:pt>
                <c:pt idx="8">
                  <c:v>58.338000000000008</c:v>
                </c:pt>
                <c:pt idx="9">
                  <c:v>58.400000000000006</c:v>
                </c:pt>
                <c:pt idx="10">
                  <c:v>59.304000000000002</c:v>
                </c:pt>
                <c:pt idx="11">
                  <c:v>59.237000000000009</c:v>
                </c:pt>
                <c:pt idx="12">
                  <c:v>59.291000000000004</c:v>
                </c:pt>
                <c:pt idx="13">
                  <c:v>59.13600000000001</c:v>
                </c:pt>
                <c:pt idx="14">
                  <c:v>59.205000000000005</c:v>
                </c:pt>
                <c:pt idx="15">
                  <c:v>59.259000000000007</c:v>
                </c:pt>
                <c:pt idx="16">
                  <c:v>59.195000000000007</c:v>
                </c:pt>
                <c:pt idx="17">
                  <c:v>59.293000000000006</c:v>
                </c:pt>
                <c:pt idx="18">
                  <c:v>59.940000000000005</c:v>
                </c:pt>
                <c:pt idx="19">
                  <c:v>59.576000000000008</c:v>
                </c:pt>
                <c:pt idx="20">
                  <c:v>59.042000000000002</c:v>
                </c:pt>
                <c:pt idx="21">
                  <c:v>59.098000000000006</c:v>
                </c:pt>
                <c:pt idx="22">
                  <c:v>58.894000000000005</c:v>
                </c:pt>
                <c:pt idx="23">
                  <c:v>58.975000000000009</c:v>
                </c:pt>
                <c:pt idx="24">
                  <c:v>58.812000000000005</c:v>
                </c:pt>
                <c:pt idx="25">
                  <c:v>58.231000000000009</c:v>
                </c:pt>
                <c:pt idx="26">
                  <c:v>57.925000000000004</c:v>
                </c:pt>
                <c:pt idx="27">
                  <c:v>53.778000000000006</c:v>
                </c:pt>
                <c:pt idx="28">
                  <c:v>53.51700000000001</c:v>
                </c:pt>
                <c:pt idx="29">
                  <c:v>53.573000000000008</c:v>
                </c:pt>
                <c:pt idx="30">
                  <c:v>53.53</c:v>
                </c:pt>
                <c:pt idx="31">
                  <c:v>53.535000000000011</c:v>
                </c:pt>
                <c:pt idx="32">
                  <c:v>53.542000000000002</c:v>
                </c:pt>
                <c:pt idx="33">
                  <c:v>53.506000000000007</c:v>
                </c:pt>
                <c:pt idx="34">
                  <c:v>53.483000000000004</c:v>
                </c:pt>
                <c:pt idx="35">
                  <c:v>53.546000000000006</c:v>
                </c:pt>
                <c:pt idx="36">
                  <c:v>53.312000000000005</c:v>
                </c:pt>
                <c:pt idx="37">
                  <c:v>53.314000000000007</c:v>
                </c:pt>
                <c:pt idx="38">
                  <c:v>53.298000000000002</c:v>
                </c:pt>
                <c:pt idx="39">
                  <c:v>53.329000000000008</c:v>
                </c:pt>
                <c:pt idx="40">
                  <c:v>53.333000000000006</c:v>
                </c:pt>
                <c:pt idx="41">
                  <c:v>53.333000000000006</c:v>
                </c:pt>
                <c:pt idx="42">
                  <c:v>53.452000000000005</c:v>
                </c:pt>
                <c:pt idx="43">
                  <c:v>53.468000000000004</c:v>
                </c:pt>
                <c:pt idx="44">
                  <c:v>53.403000000000006</c:v>
                </c:pt>
                <c:pt idx="45">
                  <c:v>53.486000000000004</c:v>
                </c:pt>
                <c:pt idx="46">
                  <c:v>53.474000000000004</c:v>
                </c:pt>
                <c:pt idx="47">
                  <c:v>53.396000000000001</c:v>
                </c:pt>
                <c:pt idx="48">
                  <c:v>53.478000000000009</c:v>
                </c:pt>
                <c:pt idx="49">
                  <c:v>53.501000000000005</c:v>
                </c:pt>
                <c:pt idx="50">
                  <c:v>53.513000000000005</c:v>
                </c:pt>
                <c:pt idx="51">
                  <c:v>53.427000000000007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'2012年全井戸折れ線グラフ'!$BJ$2</c:f>
              <c:strCache>
                <c:ptCount val="1"/>
                <c:pt idx="0">
                  <c:v>16B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'2012年全井戸折れ線グラフ'!$BJ$3:$BJ$54</c:f>
              <c:numCache>
                <c:formatCode>0.000_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54.739999999999995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'2012年全井戸折れ線グラフ'!$BK$2</c:f>
              <c:strCache>
                <c:ptCount val="1"/>
                <c:pt idx="0">
                  <c:v>NSW-No.16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'2012年全井戸折れ線グラフ'!$BK$3:$BK$54</c:f>
              <c:numCache>
                <c:formatCode>0.000_ </c:formatCode>
                <c:ptCount val="52"/>
                <c:pt idx="0">
                  <c:v>54.078000000000003</c:v>
                </c:pt>
                <c:pt idx="1">
                  <c:v>53.751999999999995</c:v>
                </c:pt>
                <c:pt idx="2">
                  <c:v>53.537999999999997</c:v>
                </c:pt>
                <c:pt idx="3">
                  <c:v>53.563000000000002</c:v>
                </c:pt>
                <c:pt idx="4">
                  <c:v>53.872999999999998</c:v>
                </c:pt>
                <c:pt idx="5">
                  <c:v>53.732999999999997</c:v>
                </c:pt>
                <c:pt idx="6">
                  <c:v>53.869</c:v>
                </c:pt>
                <c:pt idx="7">
                  <c:v>53.844000000000001</c:v>
                </c:pt>
                <c:pt idx="8">
                  <c:v>54.075000000000003</c:v>
                </c:pt>
                <c:pt idx="9">
                  <c:v>54.123999999999995</c:v>
                </c:pt>
                <c:pt idx="10">
                  <c:v>55.912999999999997</c:v>
                </c:pt>
                <c:pt idx="11">
                  <c:v>55.533999999999999</c:v>
                </c:pt>
                <c:pt idx="12">
                  <c:v>55.763999999999996</c:v>
                </c:pt>
                <c:pt idx="13">
                  <c:v>55.634999999999998</c:v>
                </c:pt>
                <c:pt idx="14">
                  <c:v>55.555</c:v>
                </c:pt>
                <c:pt idx="15">
                  <c:v>55.762999999999998</c:v>
                </c:pt>
                <c:pt idx="16">
                  <c:v>55.613</c:v>
                </c:pt>
                <c:pt idx="17">
                  <c:v>55.787999999999997</c:v>
                </c:pt>
                <c:pt idx="18">
                  <c:v>56.613</c:v>
                </c:pt>
                <c:pt idx="19">
                  <c:v>56.069000000000003</c:v>
                </c:pt>
                <c:pt idx="20">
                  <c:v>55.448999999999998</c:v>
                </c:pt>
                <c:pt idx="21">
                  <c:v>54.908000000000001</c:v>
                </c:pt>
                <c:pt idx="22">
                  <c:v>54.781999999999996</c:v>
                </c:pt>
                <c:pt idx="23">
                  <c:v>54.853999999999999</c:v>
                </c:pt>
                <c:pt idx="24">
                  <c:v>54.474000000000004</c:v>
                </c:pt>
                <c:pt idx="25">
                  <c:v>55.465000000000003</c:v>
                </c:pt>
                <c:pt idx="26">
                  <c:v>54.787999999999997</c:v>
                </c:pt>
                <c:pt idx="27">
                  <c:v>48.805</c:v>
                </c:pt>
                <c:pt idx="28">
                  <c:v>48.613</c:v>
                </c:pt>
                <c:pt idx="29">
                  <c:v>48.352000000000004</c:v>
                </c:pt>
                <c:pt idx="30">
                  <c:v>48.287999999999997</c:v>
                </c:pt>
                <c:pt idx="31">
                  <c:v>48.262999999999998</c:v>
                </c:pt>
                <c:pt idx="32">
                  <c:v>48.265999999999998</c:v>
                </c:pt>
                <c:pt idx="33">
                  <c:v>48.248000000000005</c:v>
                </c:pt>
                <c:pt idx="34">
                  <c:v>48.218000000000004</c:v>
                </c:pt>
                <c:pt idx="35">
                  <c:v>48.384</c:v>
                </c:pt>
                <c:pt idx="36">
                  <c:v>48.2</c:v>
                </c:pt>
                <c:pt idx="37">
                  <c:v>48.048000000000002</c:v>
                </c:pt>
                <c:pt idx="38">
                  <c:v>48.052999999999997</c:v>
                </c:pt>
                <c:pt idx="39">
                  <c:v>48.093000000000004</c:v>
                </c:pt>
                <c:pt idx="40">
                  <c:v>48.134999999999998</c:v>
                </c:pt>
                <c:pt idx="41">
                  <c:v>48.131</c:v>
                </c:pt>
                <c:pt idx="42">
                  <c:v>48.367000000000004</c:v>
                </c:pt>
                <c:pt idx="43">
                  <c:v>48.504999999999995</c:v>
                </c:pt>
                <c:pt idx="44">
                  <c:v>48.361000000000004</c:v>
                </c:pt>
                <c:pt idx="45">
                  <c:v>48.623000000000005</c:v>
                </c:pt>
                <c:pt idx="46">
                  <c:v>48.41</c:v>
                </c:pt>
                <c:pt idx="47">
                  <c:v>48.384</c:v>
                </c:pt>
                <c:pt idx="48">
                  <c:v>48.350999999999999</c:v>
                </c:pt>
                <c:pt idx="49">
                  <c:v>48.36</c:v>
                </c:pt>
                <c:pt idx="50">
                  <c:v>48.272999999999996</c:v>
                </c:pt>
                <c:pt idx="51">
                  <c:v>48.230000000000004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'2012年全井戸折れ線グラフ'!$BL$2</c:f>
              <c:strCache>
                <c:ptCount val="1"/>
                <c:pt idx="0">
                  <c:v>既存観測井No.2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'2012年全井戸折れ線グラフ'!$BL$3:$BL$54</c:f>
              <c:numCache>
                <c:formatCode>0.000_ </c:formatCode>
                <c:ptCount val="52"/>
                <c:pt idx="0">
                  <c:v>50.007000000000005</c:v>
                </c:pt>
                <c:pt idx="1">
                  <c:v>49.101000000000006</c:v>
                </c:pt>
                <c:pt idx="2">
                  <c:v>49.092000000000006</c:v>
                </c:pt>
                <c:pt idx="3">
                  <c:v>49.147000000000006</c:v>
                </c:pt>
                <c:pt idx="4">
                  <c:v>49.721000000000004</c:v>
                </c:pt>
                <c:pt idx="5">
                  <c:v>49.524000000000001</c:v>
                </c:pt>
                <c:pt idx="6">
                  <c:v>48.565000000000005</c:v>
                </c:pt>
                <c:pt idx="7">
                  <c:v>48.837000000000003</c:v>
                </c:pt>
                <c:pt idx="9">
                  <c:v>49.637000000000008</c:v>
                </c:pt>
                <c:pt idx="10">
                  <c:v>50.684000000000005</c:v>
                </c:pt>
                <c:pt idx="11">
                  <c:v>50.711000000000006</c:v>
                </c:pt>
                <c:pt idx="12">
                  <c:v>50.726000000000006</c:v>
                </c:pt>
                <c:pt idx="14">
                  <c:v>50.564000000000007</c:v>
                </c:pt>
                <c:pt idx="15">
                  <c:v>52.207000000000008</c:v>
                </c:pt>
                <c:pt idx="16">
                  <c:v>52.207000000000008</c:v>
                </c:pt>
                <c:pt idx="17">
                  <c:v>50.836000000000006</c:v>
                </c:pt>
                <c:pt idx="18">
                  <c:v>50.689000000000007</c:v>
                </c:pt>
                <c:pt idx="19">
                  <c:v>51.939000000000007</c:v>
                </c:pt>
                <c:pt idx="20">
                  <c:v>51.596000000000004</c:v>
                </c:pt>
                <c:pt idx="21">
                  <c:v>49.972000000000008</c:v>
                </c:pt>
                <c:pt idx="22">
                  <c:v>49.791000000000004</c:v>
                </c:pt>
                <c:pt idx="23">
                  <c:v>50.252000000000002</c:v>
                </c:pt>
                <c:pt idx="24">
                  <c:v>49.850000000000009</c:v>
                </c:pt>
                <c:pt idx="25">
                  <c:v>51.522000000000006</c:v>
                </c:pt>
                <c:pt idx="26">
                  <c:v>51.134000000000007</c:v>
                </c:pt>
                <c:pt idx="27">
                  <c:v>47.817000000000007</c:v>
                </c:pt>
                <c:pt idx="28">
                  <c:v>47.759</c:v>
                </c:pt>
                <c:pt idx="29">
                  <c:v>47.907000000000004</c:v>
                </c:pt>
                <c:pt idx="30">
                  <c:v>47.847000000000008</c:v>
                </c:pt>
                <c:pt idx="31">
                  <c:v>47.76700000000001</c:v>
                </c:pt>
                <c:pt idx="32">
                  <c:v>48.072000000000003</c:v>
                </c:pt>
                <c:pt idx="33">
                  <c:v>47.846000000000004</c:v>
                </c:pt>
                <c:pt idx="34">
                  <c:v>47.899000000000001</c:v>
                </c:pt>
                <c:pt idx="35">
                  <c:v>47.899000000000001</c:v>
                </c:pt>
                <c:pt idx="36">
                  <c:v>47.754000000000005</c:v>
                </c:pt>
                <c:pt idx="37">
                  <c:v>47.112000000000009</c:v>
                </c:pt>
                <c:pt idx="38">
                  <c:v>46.76700000000001</c:v>
                </c:pt>
                <c:pt idx="39">
                  <c:v>46.939000000000007</c:v>
                </c:pt>
                <c:pt idx="40">
                  <c:v>46.777000000000001</c:v>
                </c:pt>
                <c:pt idx="41">
                  <c:v>46.722000000000008</c:v>
                </c:pt>
                <c:pt idx="42">
                  <c:v>46.768000000000001</c:v>
                </c:pt>
                <c:pt idx="43">
                  <c:v>46.984000000000009</c:v>
                </c:pt>
                <c:pt idx="44">
                  <c:v>46.951000000000008</c:v>
                </c:pt>
                <c:pt idx="45">
                  <c:v>46.994</c:v>
                </c:pt>
                <c:pt idx="46">
                  <c:v>46.994</c:v>
                </c:pt>
                <c:pt idx="47">
                  <c:v>47.070000000000007</c:v>
                </c:pt>
                <c:pt idx="48">
                  <c:v>47.167000000000002</c:v>
                </c:pt>
                <c:pt idx="49">
                  <c:v>46.938000000000002</c:v>
                </c:pt>
                <c:pt idx="50">
                  <c:v>46.957000000000008</c:v>
                </c:pt>
                <c:pt idx="51">
                  <c:v>46.967000000000006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'2012年全井戸折れ線グラフ'!$BM$2</c:f>
              <c:strCache>
                <c:ptCount val="1"/>
                <c:pt idx="0">
                  <c:v>既存観測井No.4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'2012年全井戸折れ線グラフ'!$A$3:$A$54</c:f>
              <c:strCache>
                <c:ptCount val="52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'2012年全井戸折れ線グラフ'!$BM$3:$BM$54</c:f>
              <c:numCache>
                <c:formatCode>0.000_ </c:formatCode>
                <c:ptCount val="52"/>
                <c:pt idx="0">
                  <c:v>50.689000000000007</c:v>
                </c:pt>
                <c:pt idx="1">
                  <c:v>50.655000000000001</c:v>
                </c:pt>
                <c:pt idx="2">
                  <c:v>50.64</c:v>
                </c:pt>
                <c:pt idx="3">
                  <c:v>50.680000000000007</c:v>
                </c:pt>
                <c:pt idx="4">
                  <c:v>50.707000000000001</c:v>
                </c:pt>
                <c:pt idx="5">
                  <c:v>50.851000000000006</c:v>
                </c:pt>
                <c:pt idx="6">
                  <c:v>50.71</c:v>
                </c:pt>
                <c:pt idx="7">
                  <c:v>50.698</c:v>
                </c:pt>
                <c:pt idx="8">
                  <c:v>50.745000000000005</c:v>
                </c:pt>
                <c:pt idx="9">
                  <c:v>50.832000000000001</c:v>
                </c:pt>
                <c:pt idx="10">
                  <c:v>50.915000000000006</c:v>
                </c:pt>
                <c:pt idx="11">
                  <c:v>50.88</c:v>
                </c:pt>
                <c:pt idx="12">
                  <c:v>50.986000000000004</c:v>
                </c:pt>
                <c:pt idx="13">
                  <c:v>50.95</c:v>
                </c:pt>
                <c:pt idx="14">
                  <c:v>50.915000000000006</c:v>
                </c:pt>
                <c:pt idx="15">
                  <c:v>51.021000000000001</c:v>
                </c:pt>
                <c:pt idx="16">
                  <c:v>50.935000000000002</c:v>
                </c:pt>
                <c:pt idx="17">
                  <c:v>50.976000000000006</c:v>
                </c:pt>
                <c:pt idx="18">
                  <c:v>50.96</c:v>
                </c:pt>
                <c:pt idx="19">
                  <c:v>51.088000000000001</c:v>
                </c:pt>
                <c:pt idx="20">
                  <c:v>50.89</c:v>
                </c:pt>
                <c:pt idx="21">
                  <c:v>50.86</c:v>
                </c:pt>
                <c:pt idx="22">
                  <c:v>50.841000000000001</c:v>
                </c:pt>
                <c:pt idx="23">
                  <c:v>50.902000000000001</c:v>
                </c:pt>
                <c:pt idx="24">
                  <c:v>50.927000000000007</c:v>
                </c:pt>
                <c:pt idx="25">
                  <c:v>51.026000000000003</c:v>
                </c:pt>
                <c:pt idx="26">
                  <c:v>50.481000000000002</c:v>
                </c:pt>
                <c:pt idx="27">
                  <c:v>50.258000000000003</c:v>
                </c:pt>
                <c:pt idx="28">
                  <c:v>50.258000000000003</c:v>
                </c:pt>
                <c:pt idx="29">
                  <c:v>50.166000000000004</c:v>
                </c:pt>
                <c:pt idx="30">
                  <c:v>50.166000000000004</c:v>
                </c:pt>
                <c:pt idx="31">
                  <c:v>50.103000000000002</c:v>
                </c:pt>
                <c:pt idx="32">
                  <c:v>50.143000000000001</c:v>
                </c:pt>
                <c:pt idx="33">
                  <c:v>50.14</c:v>
                </c:pt>
                <c:pt idx="34">
                  <c:v>50.116</c:v>
                </c:pt>
                <c:pt idx="35">
                  <c:v>50.116</c:v>
                </c:pt>
                <c:pt idx="36">
                  <c:v>49.875</c:v>
                </c:pt>
                <c:pt idx="37">
                  <c:v>49.92</c:v>
                </c:pt>
                <c:pt idx="38">
                  <c:v>49.896000000000001</c:v>
                </c:pt>
                <c:pt idx="39">
                  <c:v>49.925000000000004</c:v>
                </c:pt>
                <c:pt idx="40">
                  <c:v>49.918000000000006</c:v>
                </c:pt>
                <c:pt idx="41">
                  <c:v>49.927000000000007</c:v>
                </c:pt>
                <c:pt idx="42">
                  <c:v>49.958000000000006</c:v>
                </c:pt>
                <c:pt idx="43">
                  <c:v>50.095000000000006</c:v>
                </c:pt>
                <c:pt idx="44">
                  <c:v>50.102000000000004</c:v>
                </c:pt>
                <c:pt idx="45">
                  <c:v>50.088000000000001</c:v>
                </c:pt>
                <c:pt idx="46">
                  <c:v>50.088000000000001</c:v>
                </c:pt>
                <c:pt idx="47">
                  <c:v>50.039000000000001</c:v>
                </c:pt>
                <c:pt idx="48">
                  <c:v>50.03</c:v>
                </c:pt>
                <c:pt idx="49">
                  <c:v>50.004000000000005</c:v>
                </c:pt>
                <c:pt idx="50">
                  <c:v>50</c:v>
                </c:pt>
                <c:pt idx="51">
                  <c:v>49.955000000000005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09152"/>
        <c:axId val="470709544"/>
      </c:lineChart>
      <c:catAx>
        <c:axId val="47070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0709544"/>
        <c:crosses val="autoZero"/>
        <c:auto val="1"/>
        <c:lblAlgn val="ctr"/>
        <c:lblOffset val="100"/>
        <c:noMultiLvlLbl val="0"/>
      </c:catAx>
      <c:valAx>
        <c:axId val="47070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b="1" i="0" baseline="0">
                    <a:effectLst/>
                  </a:rPr>
                  <a:t>T.P.(</a:t>
                </a:r>
                <a:r>
                  <a:rPr lang="ja-JP" altLang="ja-JP" sz="1800" b="1" i="0" baseline="0">
                    <a:effectLst/>
                  </a:rPr>
                  <a:t>ｍ</a:t>
                </a:r>
                <a:r>
                  <a:rPr lang="en-US" altLang="ja-JP" sz="1800" b="1" i="0" baseline="0">
                    <a:effectLst/>
                  </a:rPr>
                  <a:t>)</a:t>
                </a:r>
                <a:endParaRPr lang="ja-JP" altLang="ja-JP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070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3200" b="0" i="0" baseline="0">
                <a:effectLst/>
              </a:rPr>
              <a:t>2012 </a:t>
            </a:r>
            <a:r>
              <a:rPr lang="ja-JP" altLang="ja-JP" sz="3200" b="0" i="0" baseline="0">
                <a:effectLst/>
              </a:rPr>
              <a:t>年大塚山第</a:t>
            </a:r>
            <a:r>
              <a:rPr lang="en-US" altLang="ja-JP" sz="3200" b="0" i="0" baseline="0">
                <a:effectLst/>
              </a:rPr>
              <a:t>2</a:t>
            </a:r>
            <a:r>
              <a:rPr lang="ja-JP" altLang="ja-JP" sz="3200" b="0" i="0" baseline="0">
                <a:effectLst/>
              </a:rPr>
              <a:t>処分場　各観測井の地下水位グラフ（全井戸）</a:t>
            </a:r>
            <a:endParaRPr lang="ja-JP" altLang="ja-JP" sz="3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'2012年全井戸折れ線グラフ'!$C$2</c:f>
              <c:strCache>
                <c:ptCount val="1"/>
                <c:pt idx="0">
                  <c:v>1A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'2012年全井戸折れ線グラフ'!$C$3:$C$54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'2012年全井戸折れ線グラフ'!$BN$2</c:f>
              <c:strCache>
                <c:ptCount val="1"/>
                <c:pt idx="0">
                  <c:v>1A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'2012年全井戸折れ線グラフ'!$BN$3:$BN$54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'2012年全井戸折れ線グラフ'!$BO$2</c:f>
              <c:strCache>
                <c:ptCount val="1"/>
                <c:pt idx="0">
                  <c:v>1B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'2012年全井戸折れ線グラフ'!$BO$3:$BO$54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'2012年全井戸折れ線グラフ'!$BP$2</c:f>
              <c:strCache>
                <c:ptCount val="1"/>
                <c:pt idx="0">
                  <c:v>1C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'2012年全井戸折れ線グラフ'!$BP$3:$BP$54</c:f>
              <c:numCache>
                <c:formatCode>General</c:formatCode>
                <c:ptCount val="52"/>
                <c:pt idx="0">
                  <c:v>330</c:v>
                </c:pt>
                <c:pt idx="1">
                  <c:v>350</c:v>
                </c:pt>
                <c:pt idx="2">
                  <c:v>370</c:v>
                </c:pt>
                <c:pt idx="3">
                  <c:v>380</c:v>
                </c:pt>
                <c:pt idx="4">
                  <c:v>400</c:v>
                </c:pt>
                <c:pt idx="5">
                  <c:v>380</c:v>
                </c:pt>
                <c:pt idx="6">
                  <c:v>400</c:v>
                </c:pt>
                <c:pt idx="7">
                  <c:v>390</c:v>
                </c:pt>
                <c:pt idx="8">
                  <c:v>380</c:v>
                </c:pt>
                <c:pt idx="9">
                  <c:v>400</c:v>
                </c:pt>
                <c:pt idx="10">
                  <c:v>380</c:v>
                </c:pt>
                <c:pt idx="11">
                  <c:v>350</c:v>
                </c:pt>
                <c:pt idx="12">
                  <c:v>300</c:v>
                </c:pt>
                <c:pt idx="13">
                  <c:v>320</c:v>
                </c:pt>
                <c:pt idx="14">
                  <c:v>320</c:v>
                </c:pt>
                <c:pt idx="15">
                  <c:v>390</c:v>
                </c:pt>
                <c:pt idx="16">
                  <c:v>350</c:v>
                </c:pt>
                <c:pt idx="17">
                  <c:v>330</c:v>
                </c:pt>
                <c:pt idx="18">
                  <c:v>350</c:v>
                </c:pt>
                <c:pt idx="19">
                  <c:v>310</c:v>
                </c:pt>
                <c:pt idx="20">
                  <c:v>350</c:v>
                </c:pt>
                <c:pt idx="21">
                  <c:v>320</c:v>
                </c:pt>
                <c:pt idx="22">
                  <c:v>320</c:v>
                </c:pt>
                <c:pt idx="23">
                  <c:v>340</c:v>
                </c:pt>
                <c:pt idx="24">
                  <c:v>320</c:v>
                </c:pt>
                <c:pt idx="25">
                  <c:v>320</c:v>
                </c:pt>
                <c:pt idx="26">
                  <c:v>340</c:v>
                </c:pt>
                <c:pt idx="27">
                  <c:v>350</c:v>
                </c:pt>
                <c:pt idx="28">
                  <c:v>320</c:v>
                </c:pt>
                <c:pt idx="29">
                  <c:v>350</c:v>
                </c:pt>
                <c:pt idx="30">
                  <c:v>350</c:v>
                </c:pt>
                <c:pt idx="31">
                  <c:v>400</c:v>
                </c:pt>
                <c:pt idx="32">
                  <c:v>370</c:v>
                </c:pt>
                <c:pt idx="33">
                  <c:v>380</c:v>
                </c:pt>
                <c:pt idx="34">
                  <c:v>380</c:v>
                </c:pt>
                <c:pt idx="35">
                  <c:v>400</c:v>
                </c:pt>
                <c:pt idx="36">
                  <c:v>380</c:v>
                </c:pt>
                <c:pt idx="37">
                  <c:v>350</c:v>
                </c:pt>
                <c:pt idx="38">
                  <c:v>380</c:v>
                </c:pt>
                <c:pt idx="39">
                  <c:v>350</c:v>
                </c:pt>
                <c:pt idx="40">
                  <c:v>350</c:v>
                </c:pt>
                <c:pt idx="41">
                  <c:v>350</c:v>
                </c:pt>
                <c:pt idx="42">
                  <c:v>400</c:v>
                </c:pt>
                <c:pt idx="43">
                  <c:v>400</c:v>
                </c:pt>
                <c:pt idx="44">
                  <c:v>400</c:v>
                </c:pt>
                <c:pt idx="45">
                  <c:v>380</c:v>
                </c:pt>
                <c:pt idx="46">
                  <c:v>400</c:v>
                </c:pt>
                <c:pt idx="47">
                  <c:v>400</c:v>
                </c:pt>
                <c:pt idx="48">
                  <c:v>400</c:v>
                </c:pt>
                <c:pt idx="49">
                  <c:v>400</c:v>
                </c:pt>
                <c:pt idx="50">
                  <c:v>350</c:v>
                </c:pt>
                <c:pt idx="51">
                  <c:v>450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'2012年全井戸折れ線グラフ'!$BQ$2</c:f>
              <c:strCache>
                <c:ptCount val="1"/>
                <c:pt idx="0">
                  <c:v>NSW-No.1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'2012年全井戸折れ線グラフ'!$BQ$3:$BQ$54</c:f>
              <c:numCache>
                <c:formatCode>General</c:formatCode>
                <c:ptCount val="52"/>
                <c:pt idx="0">
                  <c:v>900</c:v>
                </c:pt>
                <c:pt idx="1">
                  <c:v>900</c:v>
                </c:pt>
                <c:pt idx="2">
                  <c:v>950</c:v>
                </c:pt>
                <c:pt idx="3">
                  <c:v>1000</c:v>
                </c:pt>
                <c:pt idx="4">
                  <c:v>1000</c:v>
                </c:pt>
                <c:pt idx="5">
                  <c:v>800</c:v>
                </c:pt>
                <c:pt idx="6">
                  <c:v>1000</c:v>
                </c:pt>
                <c:pt idx="7">
                  <c:v>1000</c:v>
                </c:pt>
                <c:pt idx="8">
                  <c:v>1100</c:v>
                </c:pt>
                <c:pt idx="9">
                  <c:v>1000</c:v>
                </c:pt>
                <c:pt idx="10">
                  <c:v>950</c:v>
                </c:pt>
                <c:pt idx="11">
                  <c:v>850</c:v>
                </c:pt>
                <c:pt idx="12">
                  <c:v>810</c:v>
                </c:pt>
                <c:pt idx="13">
                  <c:v>900</c:v>
                </c:pt>
                <c:pt idx="14">
                  <c:v>800</c:v>
                </c:pt>
                <c:pt idx="15">
                  <c:v>900</c:v>
                </c:pt>
                <c:pt idx="16">
                  <c:v>850</c:v>
                </c:pt>
                <c:pt idx="17">
                  <c:v>800</c:v>
                </c:pt>
                <c:pt idx="18">
                  <c:v>800</c:v>
                </c:pt>
                <c:pt idx="19">
                  <c:v>800</c:v>
                </c:pt>
                <c:pt idx="20">
                  <c:v>800</c:v>
                </c:pt>
                <c:pt idx="21">
                  <c:v>780</c:v>
                </c:pt>
                <c:pt idx="22">
                  <c:v>800</c:v>
                </c:pt>
                <c:pt idx="23">
                  <c:v>790</c:v>
                </c:pt>
                <c:pt idx="24">
                  <c:v>800</c:v>
                </c:pt>
                <c:pt idx="25">
                  <c:v>800</c:v>
                </c:pt>
                <c:pt idx="26">
                  <c:v>800</c:v>
                </c:pt>
                <c:pt idx="27">
                  <c:v>780</c:v>
                </c:pt>
                <c:pt idx="28">
                  <c:v>750</c:v>
                </c:pt>
                <c:pt idx="29">
                  <c:v>900</c:v>
                </c:pt>
                <c:pt idx="30">
                  <c:v>850</c:v>
                </c:pt>
                <c:pt idx="31">
                  <c:v>1000</c:v>
                </c:pt>
                <c:pt idx="32">
                  <c:v>1020</c:v>
                </c:pt>
                <c:pt idx="33">
                  <c:v>1200</c:v>
                </c:pt>
                <c:pt idx="34">
                  <c:v>1200</c:v>
                </c:pt>
                <c:pt idx="35">
                  <c:v>1300</c:v>
                </c:pt>
                <c:pt idx="36">
                  <c:v>1200</c:v>
                </c:pt>
                <c:pt idx="37">
                  <c:v>1100</c:v>
                </c:pt>
                <c:pt idx="38">
                  <c:v>1300</c:v>
                </c:pt>
                <c:pt idx="39">
                  <c:v>1300</c:v>
                </c:pt>
                <c:pt idx="40">
                  <c:v>1400</c:v>
                </c:pt>
                <c:pt idx="41">
                  <c:v>1500</c:v>
                </c:pt>
                <c:pt idx="42">
                  <c:v>1400</c:v>
                </c:pt>
                <c:pt idx="43">
                  <c:v>1300</c:v>
                </c:pt>
                <c:pt idx="44">
                  <c:v>1400</c:v>
                </c:pt>
                <c:pt idx="45">
                  <c:v>1200</c:v>
                </c:pt>
                <c:pt idx="46">
                  <c:v>1050</c:v>
                </c:pt>
                <c:pt idx="47">
                  <c:v>1150</c:v>
                </c:pt>
                <c:pt idx="48">
                  <c:v>1150</c:v>
                </c:pt>
                <c:pt idx="49">
                  <c:v>1400</c:v>
                </c:pt>
                <c:pt idx="50">
                  <c:v>1400</c:v>
                </c:pt>
                <c:pt idx="51">
                  <c:v>1600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'2012年全井戸折れ線グラフ'!$BR$2</c:f>
              <c:strCache>
                <c:ptCount val="1"/>
                <c:pt idx="0">
                  <c:v>2A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'2012年全井戸折れ線グラフ'!$BR$3:$BR$54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'2012年全井戸折れ線グラフ'!$BS$2</c:f>
              <c:strCache>
                <c:ptCount val="1"/>
                <c:pt idx="0">
                  <c:v>2B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'2012年全井戸折れ線グラフ'!$BS$3:$BS$54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'2012年全井戸折れ線グラフ'!$BT$2</c:f>
              <c:strCache>
                <c:ptCount val="1"/>
                <c:pt idx="0">
                  <c:v>2C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'2012年全井戸折れ線グラフ'!$BT$3:$BT$54</c:f>
              <c:numCache>
                <c:formatCode>General</c:formatCode>
                <c:ptCount val="52"/>
                <c:pt idx="0">
                  <c:v>70</c:v>
                </c:pt>
                <c:pt idx="1">
                  <c:v>75</c:v>
                </c:pt>
                <c:pt idx="2">
                  <c:v>75</c:v>
                </c:pt>
                <c:pt idx="3">
                  <c:v>80</c:v>
                </c:pt>
                <c:pt idx="4">
                  <c:v>80</c:v>
                </c:pt>
                <c:pt idx="5">
                  <c:v>75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85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90</c:v>
                </c:pt>
                <c:pt idx="17">
                  <c:v>85</c:v>
                </c:pt>
                <c:pt idx="18">
                  <c:v>80</c:v>
                </c:pt>
                <c:pt idx="19">
                  <c:v>75</c:v>
                </c:pt>
                <c:pt idx="20">
                  <c:v>80</c:v>
                </c:pt>
                <c:pt idx="21">
                  <c:v>82</c:v>
                </c:pt>
                <c:pt idx="22">
                  <c:v>90</c:v>
                </c:pt>
                <c:pt idx="23">
                  <c:v>80</c:v>
                </c:pt>
                <c:pt idx="24">
                  <c:v>90</c:v>
                </c:pt>
                <c:pt idx="25">
                  <c:v>82</c:v>
                </c:pt>
                <c:pt idx="26">
                  <c:v>82</c:v>
                </c:pt>
                <c:pt idx="27">
                  <c:v>82</c:v>
                </c:pt>
                <c:pt idx="28">
                  <c:v>90</c:v>
                </c:pt>
                <c:pt idx="29">
                  <c:v>80</c:v>
                </c:pt>
                <c:pt idx="30">
                  <c:v>80</c:v>
                </c:pt>
                <c:pt idx="31">
                  <c:v>85</c:v>
                </c:pt>
                <c:pt idx="32">
                  <c:v>80</c:v>
                </c:pt>
                <c:pt idx="33">
                  <c:v>90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75</c:v>
                </c:pt>
                <c:pt idx="40">
                  <c:v>80</c:v>
                </c:pt>
                <c:pt idx="41">
                  <c:v>70</c:v>
                </c:pt>
                <c:pt idx="42">
                  <c:v>80</c:v>
                </c:pt>
                <c:pt idx="43">
                  <c:v>70</c:v>
                </c:pt>
                <c:pt idx="44">
                  <c:v>80</c:v>
                </c:pt>
                <c:pt idx="45">
                  <c:v>75</c:v>
                </c:pt>
                <c:pt idx="46">
                  <c:v>80</c:v>
                </c:pt>
                <c:pt idx="47">
                  <c:v>65</c:v>
                </c:pt>
                <c:pt idx="48">
                  <c:v>100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'2012年全井戸折れ線グラフ'!$BU$2</c:f>
              <c:strCache>
                <c:ptCount val="1"/>
                <c:pt idx="0">
                  <c:v>NSW-No.2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'2012年全井戸折れ線グラフ'!$BU$3:$BU$54</c:f>
              <c:numCache>
                <c:formatCode>General</c:formatCode>
                <c:ptCount val="52"/>
                <c:pt idx="0">
                  <c:v>350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480</c:v>
                </c:pt>
                <c:pt idx="6">
                  <c:v>550</c:v>
                </c:pt>
                <c:pt idx="7">
                  <c:v>530</c:v>
                </c:pt>
                <c:pt idx="8">
                  <c:v>550</c:v>
                </c:pt>
                <c:pt idx="9">
                  <c:v>550</c:v>
                </c:pt>
                <c:pt idx="10">
                  <c:v>650</c:v>
                </c:pt>
                <c:pt idx="11">
                  <c:v>600</c:v>
                </c:pt>
                <c:pt idx="12">
                  <c:v>500</c:v>
                </c:pt>
                <c:pt idx="13">
                  <c:v>390</c:v>
                </c:pt>
                <c:pt idx="14">
                  <c:v>380</c:v>
                </c:pt>
                <c:pt idx="15">
                  <c:v>400</c:v>
                </c:pt>
                <c:pt idx="16">
                  <c:v>400</c:v>
                </c:pt>
                <c:pt idx="17">
                  <c:v>460</c:v>
                </c:pt>
                <c:pt idx="18">
                  <c:v>500</c:v>
                </c:pt>
                <c:pt idx="19">
                  <c:v>450</c:v>
                </c:pt>
                <c:pt idx="20">
                  <c:v>450</c:v>
                </c:pt>
                <c:pt idx="21">
                  <c:v>360</c:v>
                </c:pt>
                <c:pt idx="22">
                  <c:v>350</c:v>
                </c:pt>
                <c:pt idx="23">
                  <c:v>370</c:v>
                </c:pt>
                <c:pt idx="24">
                  <c:v>370</c:v>
                </c:pt>
                <c:pt idx="25">
                  <c:v>450</c:v>
                </c:pt>
                <c:pt idx="26">
                  <c:v>400</c:v>
                </c:pt>
                <c:pt idx="27">
                  <c:v>350</c:v>
                </c:pt>
                <c:pt idx="28">
                  <c:v>400</c:v>
                </c:pt>
                <c:pt idx="29">
                  <c:v>350</c:v>
                </c:pt>
                <c:pt idx="30">
                  <c:v>380</c:v>
                </c:pt>
                <c:pt idx="31">
                  <c:v>380</c:v>
                </c:pt>
                <c:pt idx="32">
                  <c:v>380</c:v>
                </c:pt>
                <c:pt idx="33">
                  <c:v>390</c:v>
                </c:pt>
                <c:pt idx="34">
                  <c:v>380</c:v>
                </c:pt>
                <c:pt idx="35">
                  <c:v>380</c:v>
                </c:pt>
                <c:pt idx="36">
                  <c:v>400</c:v>
                </c:pt>
                <c:pt idx="37">
                  <c:v>450</c:v>
                </c:pt>
                <c:pt idx="38">
                  <c:v>450</c:v>
                </c:pt>
                <c:pt idx="39">
                  <c:v>400</c:v>
                </c:pt>
                <c:pt idx="40">
                  <c:v>450</c:v>
                </c:pt>
                <c:pt idx="41">
                  <c:v>450</c:v>
                </c:pt>
                <c:pt idx="42">
                  <c:v>450</c:v>
                </c:pt>
                <c:pt idx="43">
                  <c:v>450</c:v>
                </c:pt>
                <c:pt idx="44">
                  <c:v>480</c:v>
                </c:pt>
                <c:pt idx="45">
                  <c:v>450</c:v>
                </c:pt>
                <c:pt idx="46">
                  <c:v>450</c:v>
                </c:pt>
                <c:pt idx="47">
                  <c:v>420</c:v>
                </c:pt>
                <c:pt idx="48">
                  <c:v>400</c:v>
                </c:pt>
                <c:pt idx="49">
                  <c:v>400</c:v>
                </c:pt>
                <c:pt idx="50">
                  <c:v>400</c:v>
                </c:pt>
                <c:pt idx="51">
                  <c:v>450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'2012年全井戸折れ線グラフ'!$BV$2</c:f>
              <c:strCache>
                <c:ptCount val="1"/>
                <c:pt idx="0">
                  <c:v>3A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'2012年全井戸折れ線グラフ'!$BV$3:$BV$54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'2012年全井戸折れ線グラフ'!$BW$2</c:f>
              <c:strCache>
                <c:ptCount val="1"/>
                <c:pt idx="0">
                  <c:v>3B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'2012年全井戸折れ線グラフ'!$BW$3:$BW$54</c:f>
              <c:numCache>
                <c:formatCode>General</c:formatCode>
                <c:ptCount val="52"/>
                <c:pt idx="0">
                  <c:v>80</c:v>
                </c:pt>
                <c:pt idx="1">
                  <c:v>95</c:v>
                </c:pt>
                <c:pt idx="2">
                  <c:v>80</c:v>
                </c:pt>
                <c:pt idx="3">
                  <c:v>80</c:v>
                </c:pt>
                <c:pt idx="4">
                  <c:v>85</c:v>
                </c:pt>
                <c:pt idx="5">
                  <c:v>100</c:v>
                </c:pt>
                <c:pt idx="6">
                  <c:v>80</c:v>
                </c:pt>
                <c:pt idx="7">
                  <c:v>100</c:v>
                </c:pt>
                <c:pt idx="8">
                  <c:v>100</c:v>
                </c:pt>
                <c:pt idx="9">
                  <c:v>90</c:v>
                </c:pt>
                <c:pt idx="10">
                  <c:v>100</c:v>
                </c:pt>
                <c:pt idx="11">
                  <c:v>95</c:v>
                </c:pt>
                <c:pt idx="12">
                  <c:v>90</c:v>
                </c:pt>
                <c:pt idx="13">
                  <c:v>95</c:v>
                </c:pt>
                <c:pt idx="14">
                  <c:v>90</c:v>
                </c:pt>
                <c:pt idx="15">
                  <c:v>130</c:v>
                </c:pt>
                <c:pt idx="16">
                  <c:v>90</c:v>
                </c:pt>
                <c:pt idx="17">
                  <c:v>80</c:v>
                </c:pt>
                <c:pt idx="18">
                  <c:v>70</c:v>
                </c:pt>
                <c:pt idx="19">
                  <c:v>80</c:v>
                </c:pt>
                <c:pt idx="20">
                  <c:v>80</c:v>
                </c:pt>
                <c:pt idx="21">
                  <c:v>70</c:v>
                </c:pt>
                <c:pt idx="22">
                  <c:v>70</c:v>
                </c:pt>
                <c:pt idx="23">
                  <c:v>60</c:v>
                </c:pt>
                <c:pt idx="24">
                  <c:v>45</c:v>
                </c:pt>
                <c:pt idx="25">
                  <c:v>35</c:v>
                </c:pt>
                <c:pt idx="26">
                  <c:v>30</c:v>
                </c:pt>
                <c:pt idx="27">
                  <c:v>40</c:v>
                </c:pt>
                <c:pt idx="28">
                  <c:v>45</c:v>
                </c:pt>
                <c:pt idx="29">
                  <c:v>30</c:v>
                </c:pt>
                <c:pt idx="30">
                  <c:v>35</c:v>
                </c:pt>
                <c:pt idx="31">
                  <c:v>40</c:v>
                </c:pt>
                <c:pt idx="32">
                  <c:v>55</c:v>
                </c:pt>
                <c:pt idx="33">
                  <c:v>80</c:v>
                </c:pt>
                <c:pt idx="34">
                  <c:v>90</c:v>
                </c:pt>
                <c:pt idx="35">
                  <c:v>100</c:v>
                </c:pt>
                <c:pt idx="36">
                  <c:v>100</c:v>
                </c:pt>
                <c:pt idx="37">
                  <c:v>120</c:v>
                </c:pt>
                <c:pt idx="38">
                  <c:v>110</c:v>
                </c:pt>
                <c:pt idx="39">
                  <c:v>100</c:v>
                </c:pt>
                <c:pt idx="40">
                  <c:v>90</c:v>
                </c:pt>
                <c:pt idx="41">
                  <c:v>110</c:v>
                </c:pt>
                <c:pt idx="42">
                  <c:v>120</c:v>
                </c:pt>
                <c:pt idx="43">
                  <c:v>125</c:v>
                </c:pt>
                <c:pt idx="44">
                  <c:v>125</c:v>
                </c:pt>
                <c:pt idx="45">
                  <c:v>120</c:v>
                </c:pt>
                <c:pt idx="46">
                  <c:v>150</c:v>
                </c:pt>
                <c:pt idx="47">
                  <c:v>150</c:v>
                </c:pt>
                <c:pt idx="48">
                  <c:v>110</c:v>
                </c:pt>
                <c:pt idx="49">
                  <c:v>120</c:v>
                </c:pt>
                <c:pt idx="50">
                  <c:v>120</c:v>
                </c:pt>
                <c:pt idx="51">
                  <c:v>120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'2012年全井戸折れ線グラフ'!$BX$2</c:f>
              <c:strCache>
                <c:ptCount val="1"/>
                <c:pt idx="0">
                  <c:v>NSW-No.3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'2012年全井戸折れ線グラフ'!$BX$3:$BX$54</c:f>
              <c:numCache>
                <c:formatCode>General</c:formatCode>
                <c:ptCount val="52"/>
                <c:pt idx="0">
                  <c:v>450</c:v>
                </c:pt>
                <c:pt idx="1">
                  <c:v>480</c:v>
                </c:pt>
                <c:pt idx="2">
                  <c:v>250</c:v>
                </c:pt>
                <c:pt idx="3">
                  <c:v>300</c:v>
                </c:pt>
                <c:pt idx="4">
                  <c:v>390</c:v>
                </c:pt>
                <c:pt idx="5">
                  <c:v>500</c:v>
                </c:pt>
                <c:pt idx="6">
                  <c:v>210</c:v>
                </c:pt>
                <c:pt idx="7">
                  <c:v>410</c:v>
                </c:pt>
                <c:pt idx="8">
                  <c:v>450</c:v>
                </c:pt>
                <c:pt idx="9">
                  <c:v>400</c:v>
                </c:pt>
                <c:pt idx="10">
                  <c:v>650</c:v>
                </c:pt>
                <c:pt idx="11">
                  <c:v>420</c:v>
                </c:pt>
                <c:pt idx="12">
                  <c:v>550</c:v>
                </c:pt>
                <c:pt idx="13">
                  <c:v>510</c:v>
                </c:pt>
                <c:pt idx="14">
                  <c:v>550</c:v>
                </c:pt>
                <c:pt idx="15">
                  <c:v>600</c:v>
                </c:pt>
                <c:pt idx="16">
                  <c:v>550</c:v>
                </c:pt>
                <c:pt idx="17">
                  <c:v>600</c:v>
                </c:pt>
                <c:pt idx="18">
                  <c:v>600</c:v>
                </c:pt>
                <c:pt idx="19">
                  <c:v>500</c:v>
                </c:pt>
                <c:pt idx="20">
                  <c:v>450</c:v>
                </c:pt>
                <c:pt idx="21">
                  <c:v>590</c:v>
                </c:pt>
                <c:pt idx="22">
                  <c:v>450</c:v>
                </c:pt>
                <c:pt idx="23">
                  <c:v>200</c:v>
                </c:pt>
                <c:pt idx="24">
                  <c:v>650</c:v>
                </c:pt>
                <c:pt idx="25">
                  <c:v>580</c:v>
                </c:pt>
                <c:pt idx="26">
                  <c:v>550</c:v>
                </c:pt>
                <c:pt idx="27">
                  <c:v>320</c:v>
                </c:pt>
                <c:pt idx="28">
                  <c:v>300</c:v>
                </c:pt>
                <c:pt idx="29">
                  <c:v>450</c:v>
                </c:pt>
                <c:pt idx="30">
                  <c:v>300</c:v>
                </c:pt>
                <c:pt idx="31">
                  <c:v>700</c:v>
                </c:pt>
                <c:pt idx="32">
                  <c:v>650</c:v>
                </c:pt>
                <c:pt idx="33">
                  <c:v>700</c:v>
                </c:pt>
                <c:pt idx="34">
                  <c:v>550</c:v>
                </c:pt>
                <c:pt idx="35">
                  <c:v>600</c:v>
                </c:pt>
                <c:pt idx="36">
                  <c:v>700</c:v>
                </c:pt>
                <c:pt idx="37">
                  <c:v>700</c:v>
                </c:pt>
                <c:pt idx="38">
                  <c:v>700</c:v>
                </c:pt>
                <c:pt idx="39">
                  <c:v>510</c:v>
                </c:pt>
                <c:pt idx="40">
                  <c:v>600</c:v>
                </c:pt>
                <c:pt idx="41">
                  <c:v>700</c:v>
                </c:pt>
                <c:pt idx="42">
                  <c:v>650</c:v>
                </c:pt>
                <c:pt idx="43">
                  <c:v>700</c:v>
                </c:pt>
                <c:pt idx="44">
                  <c:v>800</c:v>
                </c:pt>
                <c:pt idx="45">
                  <c:v>250</c:v>
                </c:pt>
                <c:pt idx="46">
                  <c:v>300</c:v>
                </c:pt>
                <c:pt idx="47">
                  <c:v>350</c:v>
                </c:pt>
                <c:pt idx="48">
                  <c:v>400</c:v>
                </c:pt>
                <c:pt idx="49">
                  <c:v>300</c:v>
                </c:pt>
                <c:pt idx="50">
                  <c:v>650</c:v>
                </c:pt>
                <c:pt idx="51">
                  <c:v>450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'2012年全井戸折れ線グラフ'!$BY$2</c:f>
              <c:strCache>
                <c:ptCount val="1"/>
                <c:pt idx="0">
                  <c:v>4Y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'2012年全井戸折れ線グラフ'!$BY$3:$BY$54</c:f>
              <c:numCache>
                <c:formatCode>General</c:formatCode>
                <c:ptCount val="52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5</c:v>
                </c:pt>
                <c:pt idx="29">
                  <c:v>13</c:v>
                </c:pt>
                <c:pt idx="30">
                  <c:v>12</c:v>
                </c:pt>
                <c:pt idx="31">
                  <c:v>12</c:v>
                </c:pt>
                <c:pt idx="32">
                  <c:v>3</c:v>
                </c:pt>
                <c:pt idx="33">
                  <c:v>10</c:v>
                </c:pt>
                <c:pt idx="34">
                  <c:v>3</c:v>
                </c:pt>
                <c:pt idx="35">
                  <c:v>5</c:v>
                </c:pt>
                <c:pt idx="36">
                  <c:v>0</c:v>
                </c:pt>
                <c:pt idx="37">
                  <c:v>3</c:v>
                </c:pt>
                <c:pt idx="38">
                  <c:v>6</c:v>
                </c:pt>
                <c:pt idx="39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8</c:v>
                </c:pt>
                <c:pt idx="43">
                  <c:v>3</c:v>
                </c:pt>
                <c:pt idx="44">
                  <c:v>5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8</c:v>
                </c:pt>
                <c:pt idx="50">
                  <c:v>5</c:v>
                </c:pt>
                <c:pt idx="51">
                  <c:v>25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'2012年全井戸折れ線グラフ'!$BZ$2</c:f>
              <c:strCache>
                <c:ptCount val="1"/>
                <c:pt idx="0">
                  <c:v>4Z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'2012年全井戸折れ線グラフ'!$BZ$3:$BZ$54</c:f>
              <c:numCache>
                <c:formatCode>General</c:formatCode>
                <c:ptCount val="52"/>
                <c:pt idx="0">
                  <c:v>12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15</c:v>
                </c:pt>
                <c:pt idx="7">
                  <c:v>16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15</c:v>
                </c:pt>
                <c:pt idx="12">
                  <c:v>10</c:v>
                </c:pt>
                <c:pt idx="13">
                  <c:v>15</c:v>
                </c:pt>
                <c:pt idx="14">
                  <c:v>15</c:v>
                </c:pt>
                <c:pt idx="15">
                  <c:v>20</c:v>
                </c:pt>
                <c:pt idx="16">
                  <c:v>15</c:v>
                </c:pt>
                <c:pt idx="17">
                  <c:v>15</c:v>
                </c:pt>
                <c:pt idx="18">
                  <c:v>12</c:v>
                </c:pt>
                <c:pt idx="19">
                  <c:v>12</c:v>
                </c:pt>
                <c:pt idx="20">
                  <c:v>10</c:v>
                </c:pt>
                <c:pt idx="21">
                  <c:v>15</c:v>
                </c:pt>
                <c:pt idx="22">
                  <c:v>25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30</c:v>
                </c:pt>
                <c:pt idx="39">
                  <c:v>20</c:v>
                </c:pt>
                <c:pt idx="40">
                  <c:v>20</c:v>
                </c:pt>
                <c:pt idx="41">
                  <c:v>18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18</c:v>
                </c:pt>
                <c:pt idx="47">
                  <c:v>20</c:v>
                </c:pt>
                <c:pt idx="48">
                  <c:v>22</c:v>
                </c:pt>
                <c:pt idx="49">
                  <c:v>20</c:v>
                </c:pt>
                <c:pt idx="50">
                  <c:v>25</c:v>
                </c:pt>
                <c:pt idx="51">
                  <c:v>18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'2012年全井戸折れ線グラフ'!$CA$2</c:f>
              <c:strCache>
                <c:ptCount val="1"/>
                <c:pt idx="0">
                  <c:v>4A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'2012年全井戸折れ線グラフ'!$CA$3:$CA$54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'2012年全井戸折れ線グラフ'!$CB$2</c:f>
              <c:strCache>
                <c:ptCount val="1"/>
                <c:pt idx="0">
                  <c:v>4B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'2012年全井戸折れ線グラフ'!$CB$3:$CB$54</c:f>
              <c:numCache>
                <c:formatCode>General</c:formatCode>
                <c:ptCount val="52"/>
                <c:pt idx="0">
                  <c:v>1500</c:v>
                </c:pt>
                <c:pt idx="1">
                  <c:v>1550</c:v>
                </c:pt>
                <c:pt idx="2">
                  <c:v>1500</c:v>
                </c:pt>
                <c:pt idx="3">
                  <c:v>1600</c:v>
                </c:pt>
                <c:pt idx="4">
                  <c:v>1600</c:v>
                </c:pt>
                <c:pt idx="5">
                  <c:v>1500</c:v>
                </c:pt>
                <c:pt idx="6">
                  <c:v>1600</c:v>
                </c:pt>
                <c:pt idx="7">
                  <c:v>1590</c:v>
                </c:pt>
                <c:pt idx="8">
                  <c:v>1800</c:v>
                </c:pt>
                <c:pt idx="9">
                  <c:v>1800</c:v>
                </c:pt>
                <c:pt idx="10">
                  <c:v>1200</c:v>
                </c:pt>
                <c:pt idx="11">
                  <c:v>1200</c:v>
                </c:pt>
                <c:pt idx="12">
                  <c:v>1300</c:v>
                </c:pt>
                <c:pt idx="13">
                  <c:v>1500</c:v>
                </c:pt>
                <c:pt idx="14">
                  <c:v>1500</c:v>
                </c:pt>
                <c:pt idx="15">
                  <c:v>1600</c:v>
                </c:pt>
                <c:pt idx="16">
                  <c:v>1500</c:v>
                </c:pt>
                <c:pt idx="17">
                  <c:v>1650</c:v>
                </c:pt>
                <c:pt idx="18">
                  <c:v>1100</c:v>
                </c:pt>
                <c:pt idx="19">
                  <c:v>1300</c:v>
                </c:pt>
                <c:pt idx="20">
                  <c:v>1400</c:v>
                </c:pt>
                <c:pt idx="21">
                  <c:v>1600</c:v>
                </c:pt>
                <c:pt idx="22">
                  <c:v>1200</c:v>
                </c:pt>
                <c:pt idx="23">
                  <c:v>1750</c:v>
                </c:pt>
                <c:pt idx="24">
                  <c:v>1600</c:v>
                </c:pt>
                <c:pt idx="25">
                  <c:v>1600</c:v>
                </c:pt>
                <c:pt idx="26">
                  <c:v>1600</c:v>
                </c:pt>
                <c:pt idx="27">
                  <c:v>1600</c:v>
                </c:pt>
                <c:pt idx="28">
                  <c:v>1500</c:v>
                </c:pt>
                <c:pt idx="29">
                  <c:v>1400</c:v>
                </c:pt>
                <c:pt idx="30">
                  <c:v>1500</c:v>
                </c:pt>
                <c:pt idx="31">
                  <c:v>1500</c:v>
                </c:pt>
                <c:pt idx="32">
                  <c:v>1500</c:v>
                </c:pt>
                <c:pt idx="33">
                  <c:v>1200</c:v>
                </c:pt>
                <c:pt idx="34">
                  <c:v>1500</c:v>
                </c:pt>
                <c:pt idx="35">
                  <c:v>1200</c:v>
                </c:pt>
                <c:pt idx="36">
                  <c:v>1600</c:v>
                </c:pt>
                <c:pt idx="37">
                  <c:v>1500</c:v>
                </c:pt>
                <c:pt idx="38">
                  <c:v>1400</c:v>
                </c:pt>
                <c:pt idx="39">
                  <c:v>1500</c:v>
                </c:pt>
                <c:pt idx="40">
                  <c:v>1600</c:v>
                </c:pt>
                <c:pt idx="41">
                  <c:v>1600</c:v>
                </c:pt>
                <c:pt idx="42">
                  <c:v>1500</c:v>
                </c:pt>
                <c:pt idx="43">
                  <c:v>1300</c:v>
                </c:pt>
                <c:pt idx="44">
                  <c:v>1600</c:v>
                </c:pt>
                <c:pt idx="45">
                  <c:v>1500</c:v>
                </c:pt>
                <c:pt idx="46">
                  <c:v>1600</c:v>
                </c:pt>
                <c:pt idx="47">
                  <c:v>1500</c:v>
                </c:pt>
                <c:pt idx="48">
                  <c:v>1200</c:v>
                </c:pt>
                <c:pt idx="49">
                  <c:v>1600</c:v>
                </c:pt>
                <c:pt idx="50">
                  <c:v>1600</c:v>
                </c:pt>
                <c:pt idx="51">
                  <c:v>1700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'2012年全井戸折れ線グラフ'!$CC$2</c:f>
              <c:strCache>
                <c:ptCount val="1"/>
                <c:pt idx="0">
                  <c:v>NSW-No.4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'2012年全井戸折れ線グラフ'!$CC$3:$CC$54</c:f>
              <c:numCache>
                <c:formatCode>General</c:formatCode>
                <c:ptCount val="52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20</c:v>
                </c:pt>
                <c:pt idx="4">
                  <c:v>15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18</c:v>
                </c:pt>
                <c:pt idx="9">
                  <c:v>15</c:v>
                </c:pt>
                <c:pt idx="10">
                  <c:v>15</c:v>
                </c:pt>
                <c:pt idx="11">
                  <c:v>40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13</c:v>
                </c:pt>
                <c:pt idx="20">
                  <c:v>15</c:v>
                </c:pt>
                <c:pt idx="21">
                  <c:v>21</c:v>
                </c:pt>
                <c:pt idx="22">
                  <c:v>20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15</c:v>
                </c:pt>
                <c:pt idx="27">
                  <c:v>16</c:v>
                </c:pt>
                <c:pt idx="28">
                  <c:v>15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22</c:v>
                </c:pt>
                <c:pt idx="34">
                  <c:v>18</c:v>
                </c:pt>
                <c:pt idx="35">
                  <c:v>15</c:v>
                </c:pt>
                <c:pt idx="36">
                  <c:v>18</c:v>
                </c:pt>
                <c:pt idx="37">
                  <c:v>18</c:v>
                </c:pt>
                <c:pt idx="38">
                  <c:v>15</c:v>
                </c:pt>
                <c:pt idx="39">
                  <c:v>22</c:v>
                </c:pt>
                <c:pt idx="40">
                  <c:v>20</c:v>
                </c:pt>
                <c:pt idx="41">
                  <c:v>22</c:v>
                </c:pt>
                <c:pt idx="42">
                  <c:v>20</c:v>
                </c:pt>
                <c:pt idx="43">
                  <c:v>20</c:v>
                </c:pt>
                <c:pt idx="44">
                  <c:v>40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70</c:v>
                </c:pt>
                <c:pt idx="49">
                  <c:v>80</c:v>
                </c:pt>
                <c:pt idx="50">
                  <c:v>80</c:v>
                </c:pt>
                <c:pt idx="51">
                  <c:v>70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'2012年全井戸折れ線グラフ'!$CD$2</c:f>
              <c:strCache>
                <c:ptCount val="1"/>
                <c:pt idx="0">
                  <c:v>5Z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'2012年全井戸折れ線グラフ'!$CD$3:$CD$54</c:f>
              <c:numCache>
                <c:formatCode>General</c:formatCode>
                <c:ptCount val="52"/>
                <c:pt idx="0">
                  <c:v>18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19</c:v>
                </c:pt>
                <c:pt idx="8">
                  <c:v>22</c:v>
                </c:pt>
                <c:pt idx="9">
                  <c:v>25</c:v>
                </c:pt>
                <c:pt idx="10">
                  <c:v>15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20</c:v>
                </c:pt>
                <c:pt idx="16">
                  <c:v>12</c:v>
                </c:pt>
                <c:pt idx="17">
                  <c:v>18</c:v>
                </c:pt>
                <c:pt idx="18">
                  <c:v>15</c:v>
                </c:pt>
                <c:pt idx="19">
                  <c:v>15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13</c:v>
                </c:pt>
                <c:pt idx="27">
                  <c:v>13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12</c:v>
                </c:pt>
                <c:pt idx="32">
                  <c:v>15</c:v>
                </c:pt>
                <c:pt idx="33">
                  <c:v>18</c:v>
                </c:pt>
                <c:pt idx="34">
                  <c:v>15</c:v>
                </c:pt>
                <c:pt idx="35">
                  <c:v>12</c:v>
                </c:pt>
                <c:pt idx="36">
                  <c:v>10</c:v>
                </c:pt>
                <c:pt idx="37">
                  <c:v>10</c:v>
                </c:pt>
                <c:pt idx="38">
                  <c:v>30</c:v>
                </c:pt>
                <c:pt idx="39">
                  <c:v>40</c:v>
                </c:pt>
                <c:pt idx="40">
                  <c:v>60</c:v>
                </c:pt>
                <c:pt idx="41">
                  <c:v>80</c:v>
                </c:pt>
                <c:pt idx="42">
                  <c:v>80</c:v>
                </c:pt>
                <c:pt idx="43">
                  <c:v>15</c:v>
                </c:pt>
                <c:pt idx="44">
                  <c:v>12</c:v>
                </c:pt>
                <c:pt idx="45">
                  <c:v>20</c:v>
                </c:pt>
                <c:pt idx="46">
                  <c:v>20</c:v>
                </c:pt>
                <c:pt idx="47">
                  <c:v>15</c:v>
                </c:pt>
                <c:pt idx="48">
                  <c:v>12</c:v>
                </c:pt>
                <c:pt idx="49">
                  <c:v>15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'2012年全井戸折れ線グラフ'!$CE$2</c:f>
              <c:strCache>
                <c:ptCount val="1"/>
                <c:pt idx="0">
                  <c:v>5A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'2012年全井戸折れ線グラフ'!$CE$3:$CE$54</c:f>
              <c:numCache>
                <c:formatCode>General</c:formatCode>
                <c:ptCount val="52"/>
                <c:pt idx="0">
                  <c:v>330</c:v>
                </c:pt>
                <c:pt idx="1">
                  <c:v>330</c:v>
                </c:pt>
                <c:pt idx="2">
                  <c:v>400</c:v>
                </c:pt>
                <c:pt idx="3">
                  <c:v>430</c:v>
                </c:pt>
                <c:pt idx="4">
                  <c:v>400</c:v>
                </c:pt>
                <c:pt idx="5">
                  <c:v>420</c:v>
                </c:pt>
                <c:pt idx="6">
                  <c:v>400</c:v>
                </c:pt>
                <c:pt idx="7">
                  <c:v>480</c:v>
                </c:pt>
                <c:pt idx="8">
                  <c:v>320</c:v>
                </c:pt>
                <c:pt idx="9">
                  <c:v>320</c:v>
                </c:pt>
                <c:pt idx="10">
                  <c:v>250</c:v>
                </c:pt>
                <c:pt idx="11">
                  <c:v>290</c:v>
                </c:pt>
                <c:pt idx="12">
                  <c:v>300</c:v>
                </c:pt>
                <c:pt idx="13">
                  <c:v>350</c:v>
                </c:pt>
                <c:pt idx="14">
                  <c:v>350</c:v>
                </c:pt>
                <c:pt idx="15">
                  <c:v>390</c:v>
                </c:pt>
                <c:pt idx="16">
                  <c:v>350</c:v>
                </c:pt>
                <c:pt idx="17">
                  <c:v>320</c:v>
                </c:pt>
                <c:pt idx="18">
                  <c:v>250</c:v>
                </c:pt>
                <c:pt idx="19">
                  <c:v>300</c:v>
                </c:pt>
                <c:pt idx="20">
                  <c:v>300</c:v>
                </c:pt>
                <c:pt idx="21">
                  <c:v>320</c:v>
                </c:pt>
                <c:pt idx="22">
                  <c:v>350</c:v>
                </c:pt>
                <c:pt idx="23">
                  <c:v>380</c:v>
                </c:pt>
                <c:pt idx="24">
                  <c:v>380</c:v>
                </c:pt>
                <c:pt idx="25">
                  <c:v>290</c:v>
                </c:pt>
                <c:pt idx="26">
                  <c:v>350</c:v>
                </c:pt>
                <c:pt idx="27">
                  <c:v>310</c:v>
                </c:pt>
                <c:pt idx="28">
                  <c:v>280</c:v>
                </c:pt>
                <c:pt idx="29">
                  <c:v>390</c:v>
                </c:pt>
                <c:pt idx="30">
                  <c:v>380</c:v>
                </c:pt>
                <c:pt idx="31">
                  <c:v>350</c:v>
                </c:pt>
                <c:pt idx="32">
                  <c:v>400</c:v>
                </c:pt>
                <c:pt idx="33">
                  <c:v>520</c:v>
                </c:pt>
                <c:pt idx="34">
                  <c:v>600</c:v>
                </c:pt>
                <c:pt idx="35">
                  <c:v>600</c:v>
                </c:pt>
                <c:pt idx="36">
                  <c:v>700</c:v>
                </c:pt>
                <c:pt idx="37">
                  <c:v>600</c:v>
                </c:pt>
                <c:pt idx="38">
                  <c:v>900</c:v>
                </c:pt>
                <c:pt idx="39">
                  <c:v>1200</c:v>
                </c:pt>
                <c:pt idx="40">
                  <c:v>1100</c:v>
                </c:pt>
                <c:pt idx="41">
                  <c:v>1500</c:v>
                </c:pt>
                <c:pt idx="42">
                  <c:v>1300</c:v>
                </c:pt>
                <c:pt idx="43">
                  <c:v>1000</c:v>
                </c:pt>
                <c:pt idx="44">
                  <c:v>300</c:v>
                </c:pt>
                <c:pt idx="45">
                  <c:v>290</c:v>
                </c:pt>
                <c:pt idx="46">
                  <c:v>300</c:v>
                </c:pt>
                <c:pt idx="47">
                  <c:v>400</c:v>
                </c:pt>
                <c:pt idx="48">
                  <c:v>400</c:v>
                </c:pt>
                <c:pt idx="49">
                  <c:v>400</c:v>
                </c:pt>
                <c:pt idx="50">
                  <c:v>350</c:v>
                </c:pt>
                <c:pt idx="51">
                  <c:v>420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'2012年全井戸折れ線グラフ'!$CF$2</c:f>
              <c:strCache>
                <c:ptCount val="1"/>
                <c:pt idx="0">
                  <c:v>5B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'2012年全井戸折れ線グラフ'!$CF$3:$CF$54</c:f>
              <c:numCache>
                <c:formatCode>General</c:formatCode>
                <c:ptCount val="52"/>
                <c:pt idx="0">
                  <c:v>800</c:v>
                </c:pt>
                <c:pt idx="1">
                  <c:v>900</c:v>
                </c:pt>
                <c:pt idx="2">
                  <c:v>850</c:v>
                </c:pt>
                <c:pt idx="3">
                  <c:v>800</c:v>
                </c:pt>
                <c:pt idx="4">
                  <c:v>880</c:v>
                </c:pt>
                <c:pt idx="5">
                  <c:v>650</c:v>
                </c:pt>
                <c:pt idx="6">
                  <c:v>800</c:v>
                </c:pt>
                <c:pt idx="7">
                  <c:v>900</c:v>
                </c:pt>
                <c:pt idx="8">
                  <c:v>900</c:v>
                </c:pt>
                <c:pt idx="9">
                  <c:v>880</c:v>
                </c:pt>
                <c:pt idx="10">
                  <c:v>900</c:v>
                </c:pt>
                <c:pt idx="11">
                  <c:v>850</c:v>
                </c:pt>
                <c:pt idx="12">
                  <c:v>890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750</c:v>
                </c:pt>
                <c:pt idx="17">
                  <c:v>780</c:v>
                </c:pt>
                <c:pt idx="18">
                  <c:v>800</c:v>
                </c:pt>
                <c:pt idx="19">
                  <c:v>820</c:v>
                </c:pt>
                <c:pt idx="20">
                  <c:v>850</c:v>
                </c:pt>
                <c:pt idx="21">
                  <c:v>900</c:v>
                </c:pt>
                <c:pt idx="22">
                  <c:v>800</c:v>
                </c:pt>
                <c:pt idx="23">
                  <c:v>650</c:v>
                </c:pt>
                <c:pt idx="24">
                  <c:v>800</c:v>
                </c:pt>
                <c:pt idx="25">
                  <c:v>810</c:v>
                </c:pt>
                <c:pt idx="26">
                  <c:v>810</c:v>
                </c:pt>
                <c:pt idx="27">
                  <c:v>850</c:v>
                </c:pt>
                <c:pt idx="28">
                  <c:v>810</c:v>
                </c:pt>
                <c:pt idx="29">
                  <c:v>850</c:v>
                </c:pt>
                <c:pt idx="30">
                  <c:v>900</c:v>
                </c:pt>
                <c:pt idx="31">
                  <c:v>800</c:v>
                </c:pt>
                <c:pt idx="32">
                  <c:v>850</c:v>
                </c:pt>
                <c:pt idx="33">
                  <c:v>800</c:v>
                </c:pt>
                <c:pt idx="34">
                  <c:v>900</c:v>
                </c:pt>
                <c:pt idx="35">
                  <c:v>850</c:v>
                </c:pt>
                <c:pt idx="36">
                  <c:v>900</c:v>
                </c:pt>
                <c:pt idx="37">
                  <c:v>850</c:v>
                </c:pt>
                <c:pt idx="38">
                  <c:v>950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800</c:v>
                </c:pt>
                <c:pt idx="43">
                  <c:v>400</c:v>
                </c:pt>
                <c:pt idx="44">
                  <c:v>1000</c:v>
                </c:pt>
                <c:pt idx="45">
                  <c:v>950</c:v>
                </c:pt>
                <c:pt idx="46">
                  <c:v>1000</c:v>
                </c:pt>
                <c:pt idx="47">
                  <c:v>900</c:v>
                </c:pt>
                <c:pt idx="48">
                  <c:v>900</c:v>
                </c:pt>
                <c:pt idx="49">
                  <c:v>1000</c:v>
                </c:pt>
                <c:pt idx="50">
                  <c:v>1000</c:v>
                </c:pt>
                <c:pt idx="51">
                  <c:v>1200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'2012年全井戸折れ線グラフ'!$CG$2</c:f>
              <c:strCache>
                <c:ptCount val="1"/>
                <c:pt idx="0">
                  <c:v>NSW-No.5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'2012年全井戸折れ線グラフ'!$CG$3:$CG$54</c:f>
              <c:numCache>
                <c:formatCode>General</c:formatCode>
                <c:ptCount val="52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10</c:v>
                </c:pt>
                <c:pt idx="7">
                  <c:v>13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20</c:v>
                </c:pt>
                <c:pt idx="12">
                  <c:v>15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15</c:v>
                </c:pt>
                <c:pt idx="18">
                  <c:v>20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8</c:v>
                </c:pt>
                <c:pt idx="26">
                  <c:v>10</c:v>
                </c:pt>
                <c:pt idx="27">
                  <c:v>11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12</c:v>
                </c:pt>
                <c:pt idx="34">
                  <c:v>15</c:v>
                </c:pt>
                <c:pt idx="35">
                  <c:v>10</c:v>
                </c:pt>
                <c:pt idx="36">
                  <c:v>10</c:v>
                </c:pt>
                <c:pt idx="37">
                  <c:v>12</c:v>
                </c:pt>
                <c:pt idx="38">
                  <c:v>12</c:v>
                </c:pt>
                <c:pt idx="39">
                  <c:v>10</c:v>
                </c:pt>
                <c:pt idx="40">
                  <c:v>9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10</c:v>
                </c:pt>
                <c:pt idx="45">
                  <c:v>8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'2012年全井戸折れ線グラフ'!$CH$2</c:f>
              <c:strCache>
                <c:ptCount val="1"/>
                <c:pt idx="0">
                  <c:v>NSW-No.6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'2012年全井戸折れ線グラフ'!$CH$3:$CH$54</c:f>
              <c:numCache>
                <c:formatCode>General</c:formatCode>
                <c:ptCount val="52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900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880</c:v>
                </c:pt>
                <c:pt idx="12">
                  <c:v>820</c:v>
                </c:pt>
                <c:pt idx="13">
                  <c:v>850</c:v>
                </c:pt>
                <c:pt idx="14">
                  <c:v>850</c:v>
                </c:pt>
                <c:pt idx="15">
                  <c:v>820</c:v>
                </c:pt>
                <c:pt idx="16">
                  <c:v>850</c:v>
                </c:pt>
                <c:pt idx="17">
                  <c:v>850</c:v>
                </c:pt>
                <c:pt idx="18">
                  <c:v>900</c:v>
                </c:pt>
                <c:pt idx="19">
                  <c:v>900</c:v>
                </c:pt>
                <c:pt idx="20">
                  <c:v>900</c:v>
                </c:pt>
                <c:pt idx="21">
                  <c:v>900</c:v>
                </c:pt>
                <c:pt idx="22">
                  <c:v>800</c:v>
                </c:pt>
                <c:pt idx="23">
                  <c:v>810</c:v>
                </c:pt>
                <c:pt idx="24">
                  <c:v>800</c:v>
                </c:pt>
                <c:pt idx="25">
                  <c:v>810</c:v>
                </c:pt>
                <c:pt idx="26">
                  <c:v>810</c:v>
                </c:pt>
                <c:pt idx="27">
                  <c:v>780</c:v>
                </c:pt>
                <c:pt idx="28">
                  <c:v>750</c:v>
                </c:pt>
                <c:pt idx="29">
                  <c:v>800</c:v>
                </c:pt>
                <c:pt idx="30">
                  <c:v>800</c:v>
                </c:pt>
                <c:pt idx="31">
                  <c:v>900</c:v>
                </c:pt>
                <c:pt idx="32">
                  <c:v>850</c:v>
                </c:pt>
                <c:pt idx="33">
                  <c:v>900</c:v>
                </c:pt>
                <c:pt idx="34">
                  <c:v>900</c:v>
                </c:pt>
                <c:pt idx="35">
                  <c:v>800</c:v>
                </c:pt>
                <c:pt idx="36">
                  <c:v>800</c:v>
                </c:pt>
                <c:pt idx="37">
                  <c:v>780</c:v>
                </c:pt>
                <c:pt idx="38">
                  <c:v>750</c:v>
                </c:pt>
                <c:pt idx="39">
                  <c:v>750</c:v>
                </c:pt>
                <c:pt idx="40">
                  <c:v>750</c:v>
                </c:pt>
                <c:pt idx="41">
                  <c:v>700</c:v>
                </c:pt>
                <c:pt idx="42">
                  <c:v>750</c:v>
                </c:pt>
                <c:pt idx="43">
                  <c:v>700</c:v>
                </c:pt>
                <c:pt idx="44">
                  <c:v>650</c:v>
                </c:pt>
                <c:pt idx="45">
                  <c:v>780</c:v>
                </c:pt>
                <c:pt idx="46">
                  <c:v>700</c:v>
                </c:pt>
                <c:pt idx="47">
                  <c:v>680</c:v>
                </c:pt>
                <c:pt idx="48">
                  <c:v>700</c:v>
                </c:pt>
                <c:pt idx="49">
                  <c:v>700</c:v>
                </c:pt>
                <c:pt idx="50">
                  <c:v>750</c:v>
                </c:pt>
                <c:pt idx="51">
                  <c:v>700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'2012年全井戸折れ線グラフ'!$CI$2</c:f>
              <c:strCache>
                <c:ptCount val="1"/>
                <c:pt idx="0">
                  <c:v>U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'2012年全井戸折れ線グラフ'!$CI$3:$CI$54</c:f>
              <c:numCache>
                <c:formatCode>General</c:formatCode>
                <c:ptCount val="52"/>
                <c:pt idx="0">
                  <c:v>110</c:v>
                </c:pt>
                <c:pt idx="1">
                  <c:v>140</c:v>
                </c:pt>
                <c:pt idx="2">
                  <c:v>145</c:v>
                </c:pt>
                <c:pt idx="3">
                  <c:v>150</c:v>
                </c:pt>
                <c:pt idx="4">
                  <c:v>140</c:v>
                </c:pt>
                <c:pt idx="5">
                  <c:v>150</c:v>
                </c:pt>
                <c:pt idx="6">
                  <c:v>140</c:v>
                </c:pt>
                <c:pt idx="7">
                  <c:v>145</c:v>
                </c:pt>
                <c:pt idx="8">
                  <c:v>140</c:v>
                </c:pt>
                <c:pt idx="9">
                  <c:v>150</c:v>
                </c:pt>
                <c:pt idx="10">
                  <c:v>140</c:v>
                </c:pt>
                <c:pt idx="11">
                  <c:v>130</c:v>
                </c:pt>
                <c:pt idx="12">
                  <c:v>140</c:v>
                </c:pt>
                <c:pt idx="13">
                  <c:v>110</c:v>
                </c:pt>
                <c:pt idx="14">
                  <c:v>110</c:v>
                </c:pt>
                <c:pt idx="15">
                  <c:v>140</c:v>
                </c:pt>
                <c:pt idx="16">
                  <c:v>150</c:v>
                </c:pt>
                <c:pt idx="17">
                  <c:v>120</c:v>
                </c:pt>
                <c:pt idx="18">
                  <c:v>140</c:v>
                </c:pt>
                <c:pt idx="19">
                  <c:v>140</c:v>
                </c:pt>
                <c:pt idx="20">
                  <c:v>130</c:v>
                </c:pt>
                <c:pt idx="21">
                  <c:v>130</c:v>
                </c:pt>
                <c:pt idx="22">
                  <c:v>130</c:v>
                </c:pt>
                <c:pt idx="23">
                  <c:v>135</c:v>
                </c:pt>
                <c:pt idx="24">
                  <c:v>130</c:v>
                </c:pt>
                <c:pt idx="25">
                  <c:v>140</c:v>
                </c:pt>
                <c:pt idx="26">
                  <c:v>140</c:v>
                </c:pt>
                <c:pt idx="27">
                  <c:v>140</c:v>
                </c:pt>
                <c:pt idx="28">
                  <c:v>150</c:v>
                </c:pt>
                <c:pt idx="29">
                  <c:v>130</c:v>
                </c:pt>
                <c:pt idx="30">
                  <c:v>150</c:v>
                </c:pt>
                <c:pt idx="31">
                  <c:v>140</c:v>
                </c:pt>
                <c:pt idx="32">
                  <c:v>130</c:v>
                </c:pt>
                <c:pt idx="33">
                  <c:v>130</c:v>
                </c:pt>
                <c:pt idx="34">
                  <c:v>105</c:v>
                </c:pt>
                <c:pt idx="35">
                  <c:v>120</c:v>
                </c:pt>
                <c:pt idx="36">
                  <c:v>125</c:v>
                </c:pt>
                <c:pt idx="37">
                  <c:v>130</c:v>
                </c:pt>
                <c:pt idx="38">
                  <c:v>130</c:v>
                </c:pt>
                <c:pt idx="39">
                  <c:v>105</c:v>
                </c:pt>
                <c:pt idx="40">
                  <c:v>110</c:v>
                </c:pt>
                <c:pt idx="41">
                  <c:v>110</c:v>
                </c:pt>
                <c:pt idx="42">
                  <c:v>130</c:v>
                </c:pt>
                <c:pt idx="43">
                  <c:v>120</c:v>
                </c:pt>
                <c:pt idx="44">
                  <c:v>120</c:v>
                </c:pt>
                <c:pt idx="45">
                  <c:v>110</c:v>
                </c:pt>
                <c:pt idx="46">
                  <c:v>120</c:v>
                </c:pt>
                <c:pt idx="47">
                  <c:v>120</c:v>
                </c:pt>
                <c:pt idx="48">
                  <c:v>130</c:v>
                </c:pt>
                <c:pt idx="49">
                  <c:v>150</c:v>
                </c:pt>
                <c:pt idx="50">
                  <c:v>150</c:v>
                </c:pt>
                <c:pt idx="51">
                  <c:v>140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'2012年全井戸折れ線グラフ'!$CJ$2</c:f>
              <c:strCache>
                <c:ptCount val="1"/>
                <c:pt idx="0">
                  <c:v>7B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'2012年全井戸折れ線グラフ'!$CJ$3:$CJ$54</c:f>
              <c:numCache>
                <c:formatCode>General</c:formatCode>
                <c:ptCount val="52"/>
                <c:pt idx="0">
                  <c:v>18</c:v>
                </c:pt>
                <c:pt idx="1">
                  <c:v>18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15</c:v>
                </c:pt>
                <c:pt idx="6">
                  <c:v>20</c:v>
                </c:pt>
                <c:pt idx="7">
                  <c:v>18</c:v>
                </c:pt>
                <c:pt idx="8">
                  <c:v>15</c:v>
                </c:pt>
                <c:pt idx="9">
                  <c:v>15</c:v>
                </c:pt>
                <c:pt idx="10">
                  <c:v>10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8</c:v>
                </c:pt>
                <c:pt idx="16">
                  <c:v>8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12</c:v>
                </c:pt>
                <c:pt idx="22">
                  <c:v>15</c:v>
                </c:pt>
                <c:pt idx="23">
                  <c:v>20</c:v>
                </c:pt>
                <c:pt idx="24">
                  <c:v>12</c:v>
                </c:pt>
                <c:pt idx="25">
                  <c:v>8</c:v>
                </c:pt>
                <c:pt idx="26">
                  <c:v>8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18</c:v>
                </c:pt>
                <c:pt idx="33">
                  <c:v>28</c:v>
                </c:pt>
                <c:pt idx="34">
                  <c:v>10</c:v>
                </c:pt>
                <c:pt idx="35">
                  <c:v>12</c:v>
                </c:pt>
                <c:pt idx="36">
                  <c:v>10</c:v>
                </c:pt>
                <c:pt idx="37">
                  <c:v>12</c:v>
                </c:pt>
                <c:pt idx="38">
                  <c:v>18</c:v>
                </c:pt>
                <c:pt idx="39">
                  <c:v>18</c:v>
                </c:pt>
                <c:pt idx="40">
                  <c:v>20</c:v>
                </c:pt>
                <c:pt idx="41">
                  <c:v>15</c:v>
                </c:pt>
                <c:pt idx="42">
                  <c:v>12</c:v>
                </c:pt>
                <c:pt idx="43">
                  <c:v>15</c:v>
                </c:pt>
                <c:pt idx="44">
                  <c:v>18</c:v>
                </c:pt>
                <c:pt idx="45">
                  <c:v>18</c:v>
                </c:pt>
                <c:pt idx="46">
                  <c:v>20</c:v>
                </c:pt>
                <c:pt idx="47">
                  <c:v>20</c:v>
                </c:pt>
                <c:pt idx="48">
                  <c:v>15</c:v>
                </c:pt>
                <c:pt idx="49">
                  <c:v>15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'2012年全井戸折れ線グラフ'!$CK$2</c:f>
              <c:strCache>
                <c:ptCount val="1"/>
                <c:pt idx="0">
                  <c:v>NSW-No.7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'2012年全井戸折れ線グラフ'!$CK$3:$CK$54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45</c:v>
                </c:pt>
                <c:pt idx="6">
                  <c:v>59</c:v>
                </c:pt>
                <c:pt idx="7">
                  <c:v>42</c:v>
                </c:pt>
                <c:pt idx="8">
                  <c:v>40</c:v>
                </c:pt>
                <c:pt idx="9">
                  <c:v>40</c:v>
                </c:pt>
                <c:pt idx="10">
                  <c:v>38</c:v>
                </c:pt>
                <c:pt idx="11">
                  <c:v>62</c:v>
                </c:pt>
                <c:pt idx="12">
                  <c:v>62</c:v>
                </c:pt>
                <c:pt idx="13">
                  <c:v>30</c:v>
                </c:pt>
                <c:pt idx="14">
                  <c:v>25</c:v>
                </c:pt>
                <c:pt idx="15">
                  <c:v>45</c:v>
                </c:pt>
                <c:pt idx="16">
                  <c:v>30</c:v>
                </c:pt>
                <c:pt idx="17">
                  <c:v>20</c:v>
                </c:pt>
                <c:pt idx="18">
                  <c:v>20</c:v>
                </c:pt>
                <c:pt idx="19">
                  <c:v>35</c:v>
                </c:pt>
                <c:pt idx="20">
                  <c:v>40</c:v>
                </c:pt>
                <c:pt idx="21">
                  <c:v>30</c:v>
                </c:pt>
                <c:pt idx="22">
                  <c:v>25</c:v>
                </c:pt>
                <c:pt idx="23">
                  <c:v>38</c:v>
                </c:pt>
                <c:pt idx="24">
                  <c:v>40</c:v>
                </c:pt>
                <c:pt idx="25">
                  <c:v>30</c:v>
                </c:pt>
                <c:pt idx="26">
                  <c:v>35</c:v>
                </c:pt>
                <c:pt idx="27">
                  <c:v>30</c:v>
                </c:pt>
                <c:pt idx="28">
                  <c:v>30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60</c:v>
                </c:pt>
                <c:pt idx="34">
                  <c:v>38</c:v>
                </c:pt>
                <c:pt idx="35">
                  <c:v>40</c:v>
                </c:pt>
                <c:pt idx="36">
                  <c:v>38</c:v>
                </c:pt>
                <c:pt idx="37">
                  <c:v>35</c:v>
                </c:pt>
                <c:pt idx="38">
                  <c:v>50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22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40</c:v>
                </c:pt>
                <c:pt idx="50">
                  <c:v>40</c:v>
                </c:pt>
                <c:pt idx="51">
                  <c:v>30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'2012年全井戸折れ線グラフ'!$CL$2</c:f>
              <c:strCache>
                <c:ptCount val="1"/>
                <c:pt idx="0">
                  <c:v>8A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'2012年全井戸折れ線グラフ'!$CL$3:$CL$54</c:f>
              <c:numCache>
                <c:formatCode>General</c:formatCode>
                <c:ptCount val="52"/>
                <c:pt idx="0">
                  <c:v>800</c:v>
                </c:pt>
                <c:pt idx="1">
                  <c:v>780</c:v>
                </c:pt>
                <c:pt idx="2">
                  <c:v>780</c:v>
                </c:pt>
                <c:pt idx="3">
                  <c:v>750</c:v>
                </c:pt>
                <c:pt idx="4">
                  <c:v>800</c:v>
                </c:pt>
                <c:pt idx="5">
                  <c:v>790</c:v>
                </c:pt>
                <c:pt idx="6">
                  <c:v>790</c:v>
                </c:pt>
                <c:pt idx="7">
                  <c:v>790</c:v>
                </c:pt>
                <c:pt idx="8">
                  <c:v>780</c:v>
                </c:pt>
                <c:pt idx="9">
                  <c:v>750</c:v>
                </c:pt>
                <c:pt idx="10">
                  <c:v>300</c:v>
                </c:pt>
                <c:pt idx="11">
                  <c:v>480</c:v>
                </c:pt>
                <c:pt idx="12">
                  <c:v>400</c:v>
                </c:pt>
                <c:pt idx="13">
                  <c:v>500</c:v>
                </c:pt>
                <c:pt idx="14">
                  <c:v>550</c:v>
                </c:pt>
                <c:pt idx="15">
                  <c:v>470</c:v>
                </c:pt>
                <c:pt idx="16">
                  <c:v>450</c:v>
                </c:pt>
                <c:pt idx="17">
                  <c:v>400</c:v>
                </c:pt>
                <c:pt idx="18">
                  <c:v>500</c:v>
                </c:pt>
                <c:pt idx="19">
                  <c:v>400</c:v>
                </c:pt>
                <c:pt idx="20">
                  <c:v>400</c:v>
                </c:pt>
                <c:pt idx="21">
                  <c:v>480</c:v>
                </c:pt>
                <c:pt idx="22">
                  <c:v>480</c:v>
                </c:pt>
                <c:pt idx="23">
                  <c:v>600</c:v>
                </c:pt>
                <c:pt idx="24">
                  <c:v>550</c:v>
                </c:pt>
                <c:pt idx="25">
                  <c:v>500</c:v>
                </c:pt>
                <c:pt idx="26">
                  <c:v>550</c:v>
                </c:pt>
                <c:pt idx="27">
                  <c:v>580</c:v>
                </c:pt>
                <c:pt idx="28">
                  <c:v>600</c:v>
                </c:pt>
                <c:pt idx="29">
                  <c:v>550</c:v>
                </c:pt>
                <c:pt idx="30">
                  <c:v>550</c:v>
                </c:pt>
                <c:pt idx="31">
                  <c:v>500</c:v>
                </c:pt>
                <c:pt idx="32">
                  <c:v>700</c:v>
                </c:pt>
                <c:pt idx="33">
                  <c:v>700</c:v>
                </c:pt>
                <c:pt idx="34">
                  <c:v>750</c:v>
                </c:pt>
                <c:pt idx="35">
                  <c:v>750</c:v>
                </c:pt>
                <c:pt idx="36">
                  <c:v>700</c:v>
                </c:pt>
                <c:pt idx="37">
                  <c:v>650</c:v>
                </c:pt>
                <c:pt idx="38">
                  <c:v>700</c:v>
                </c:pt>
                <c:pt idx="39">
                  <c:v>750</c:v>
                </c:pt>
                <c:pt idx="40">
                  <c:v>750</c:v>
                </c:pt>
                <c:pt idx="41">
                  <c:v>800</c:v>
                </c:pt>
                <c:pt idx="42">
                  <c:v>800</c:v>
                </c:pt>
                <c:pt idx="43">
                  <c:v>800</c:v>
                </c:pt>
                <c:pt idx="44">
                  <c:v>700</c:v>
                </c:pt>
                <c:pt idx="45">
                  <c:v>900</c:v>
                </c:pt>
                <c:pt idx="46">
                  <c:v>800</c:v>
                </c:pt>
                <c:pt idx="47">
                  <c:v>800</c:v>
                </c:pt>
                <c:pt idx="48">
                  <c:v>900</c:v>
                </c:pt>
                <c:pt idx="49">
                  <c:v>800</c:v>
                </c:pt>
                <c:pt idx="50">
                  <c:v>820</c:v>
                </c:pt>
                <c:pt idx="51">
                  <c:v>900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'2012年全井戸折れ線グラフ'!$CM$2</c:f>
              <c:strCache>
                <c:ptCount val="1"/>
                <c:pt idx="0">
                  <c:v>8B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'2012年全井戸折れ線グラフ'!$CM$3:$CM$54</c:f>
              <c:numCache>
                <c:formatCode>General</c:formatCode>
                <c:ptCount val="52"/>
                <c:pt idx="0">
                  <c:v>150</c:v>
                </c:pt>
                <c:pt idx="1">
                  <c:v>280</c:v>
                </c:pt>
                <c:pt idx="2">
                  <c:v>220</c:v>
                </c:pt>
                <c:pt idx="3">
                  <c:v>300</c:v>
                </c:pt>
                <c:pt idx="4">
                  <c:v>350</c:v>
                </c:pt>
                <c:pt idx="5">
                  <c:v>370</c:v>
                </c:pt>
                <c:pt idx="6">
                  <c:v>300</c:v>
                </c:pt>
                <c:pt idx="7">
                  <c:v>330</c:v>
                </c:pt>
                <c:pt idx="8">
                  <c:v>350</c:v>
                </c:pt>
                <c:pt idx="9">
                  <c:v>300</c:v>
                </c:pt>
                <c:pt idx="10">
                  <c:v>250</c:v>
                </c:pt>
                <c:pt idx="11">
                  <c:v>210</c:v>
                </c:pt>
                <c:pt idx="12">
                  <c:v>210</c:v>
                </c:pt>
                <c:pt idx="13">
                  <c:v>160</c:v>
                </c:pt>
                <c:pt idx="14">
                  <c:v>150</c:v>
                </c:pt>
                <c:pt idx="15">
                  <c:v>190</c:v>
                </c:pt>
                <c:pt idx="16">
                  <c:v>175</c:v>
                </c:pt>
                <c:pt idx="17">
                  <c:v>170</c:v>
                </c:pt>
                <c:pt idx="18">
                  <c:v>150</c:v>
                </c:pt>
                <c:pt idx="19">
                  <c:v>195</c:v>
                </c:pt>
                <c:pt idx="20">
                  <c:v>160</c:v>
                </c:pt>
                <c:pt idx="21">
                  <c:v>150</c:v>
                </c:pt>
                <c:pt idx="22">
                  <c:v>150</c:v>
                </c:pt>
                <c:pt idx="23">
                  <c:v>190</c:v>
                </c:pt>
                <c:pt idx="24">
                  <c:v>150</c:v>
                </c:pt>
                <c:pt idx="25">
                  <c:v>160</c:v>
                </c:pt>
                <c:pt idx="26">
                  <c:v>160</c:v>
                </c:pt>
                <c:pt idx="27">
                  <c:v>130</c:v>
                </c:pt>
                <c:pt idx="28">
                  <c:v>130</c:v>
                </c:pt>
                <c:pt idx="29">
                  <c:v>300</c:v>
                </c:pt>
                <c:pt idx="30">
                  <c:v>280</c:v>
                </c:pt>
                <c:pt idx="31">
                  <c:v>280</c:v>
                </c:pt>
                <c:pt idx="32">
                  <c:v>450</c:v>
                </c:pt>
                <c:pt idx="33">
                  <c:v>520</c:v>
                </c:pt>
                <c:pt idx="34">
                  <c:v>400</c:v>
                </c:pt>
                <c:pt idx="35">
                  <c:v>450</c:v>
                </c:pt>
                <c:pt idx="36">
                  <c:v>400</c:v>
                </c:pt>
                <c:pt idx="37">
                  <c:v>400</c:v>
                </c:pt>
                <c:pt idx="38">
                  <c:v>550</c:v>
                </c:pt>
                <c:pt idx="39">
                  <c:v>530</c:v>
                </c:pt>
                <c:pt idx="40">
                  <c:v>500</c:v>
                </c:pt>
                <c:pt idx="41">
                  <c:v>600</c:v>
                </c:pt>
                <c:pt idx="42">
                  <c:v>500</c:v>
                </c:pt>
                <c:pt idx="43">
                  <c:v>300</c:v>
                </c:pt>
                <c:pt idx="44">
                  <c:v>250</c:v>
                </c:pt>
                <c:pt idx="45">
                  <c:v>800</c:v>
                </c:pt>
                <c:pt idx="46">
                  <c:v>800</c:v>
                </c:pt>
                <c:pt idx="47">
                  <c:v>700</c:v>
                </c:pt>
                <c:pt idx="48">
                  <c:v>750</c:v>
                </c:pt>
                <c:pt idx="49">
                  <c:v>800</c:v>
                </c:pt>
                <c:pt idx="50">
                  <c:v>600</c:v>
                </c:pt>
                <c:pt idx="51">
                  <c:v>700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'2012年全井戸折れ線グラフ'!$CN$2</c:f>
              <c:strCache>
                <c:ptCount val="1"/>
                <c:pt idx="0">
                  <c:v>NSW-No.8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'2012年全井戸折れ線グラフ'!$CN$3:$CN$54</c:f>
              <c:numCache>
                <c:formatCode>General</c:formatCode>
                <c:ptCount val="52"/>
                <c:pt idx="0">
                  <c:v>70</c:v>
                </c:pt>
                <c:pt idx="1">
                  <c:v>80</c:v>
                </c:pt>
                <c:pt idx="2">
                  <c:v>65</c:v>
                </c:pt>
                <c:pt idx="3">
                  <c:v>75</c:v>
                </c:pt>
                <c:pt idx="4">
                  <c:v>80</c:v>
                </c:pt>
                <c:pt idx="5">
                  <c:v>50</c:v>
                </c:pt>
                <c:pt idx="6">
                  <c:v>90</c:v>
                </c:pt>
                <c:pt idx="7">
                  <c:v>75</c:v>
                </c:pt>
                <c:pt idx="8">
                  <c:v>65</c:v>
                </c:pt>
                <c:pt idx="9">
                  <c:v>60</c:v>
                </c:pt>
                <c:pt idx="10">
                  <c:v>82</c:v>
                </c:pt>
                <c:pt idx="11">
                  <c:v>75</c:v>
                </c:pt>
                <c:pt idx="12">
                  <c:v>70</c:v>
                </c:pt>
                <c:pt idx="13">
                  <c:v>70</c:v>
                </c:pt>
                <c:pt idx="14">
                  <c:v>80</c:v>
                </c:pt>
                <c:pt idx="15">
                  <c:v>80</c:v>
                </c:pt>
                <c:pt idx="16">
                  <c:v>90</c:v>
                </c:pt>
                <c:pt idx="17">
                  <c:v>70</c:v>
                </c:pt>
                <c:pt idx="18">
                  <c:v>70</c:v>
                </c:pt>
                <c:pt idx="19">
                  <c:v>85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70</c:v>
                </c:pt>
                <c:pt idx="24">
                  <c:v>65</c:v>
                </c:pt>
                <c:pt idx="25">
                  <c:v>85</c:v>
                </c:pt>
                <c:pt idx="26">
                  <c:v>85</c:v>
                </c:pt>
                <c:pt idx="27">
                  <c:v>40</c:v>
                </c:pt>
                <c:pt idx="28">
                  <c:v>40</c:v>
                </c:pt>
                <c:pt idx="29">
                  <c:v>25</c:v>
                </c:pt>
                <c:pt idx="30">
                  <c:v>30</c:v>
                </c:pt>
                <c:pt idx="31">
                  <c:v>30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12</c:v>
                </c:pt>
                <c:pt idx="37">
                  <c:v>12</c:v>
                </c:pt>
                <c:pt idx="38">
                  <c:v>10</c:v>
                </c:pt>
                <c:pt idx="39">
                  <c:v>15</c:v>
                </c:pt>
                <c:pt idx="40">
                  <c:v>10</c:v>
                </c:pt>
                <c:pt idx="41">
                  <c:v>12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15</c:v>
                </c:pt>
                <c:pt idx="49">
                  <c:v>10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'2012年全井戸折れ線グラフ'!$CO$2</c:f>
              <c:strCache>
                <c:ptCount val="1"/>
                <c:pt idx="0">
                  <c:v>9Y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'2012年全井戸折れ線グラフ'!$CO$3:$CO$54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'2012年全井戸折れ線グラフ'!$CP$2</c:f>
              <c:strCache>
                <c:ptCount val="1"/>
                <c:pt idx="0">
                  <c:v>9Z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'2012年全井戸折れ線グラフ'!$CP$3:$CP$54</c:f>
              <c:numCache>
                <c:formatCode>General</c:formatCode>
                <c:ptCount val="52"/>
                <c:pt idx="0">
                  <c:v>75</c:v>
                </c:pt>
                <c:pt idx="1">
                  <c:v>80</c:v>
                </c:pt>
                <c:pt idx="2">
                  <c:v>65</c:v>
                </c:pt>
                <c:pt idx="3">
                  <c:v>70</c:v>
                </c:pt>
                <c:pt idx="4">
                  <c:v>170</c:v>
                </c:pt>
                <c:pt idx="5">
                  <c:v>55</c:v>
                </c:pt>
                <c:pt idx="6">
                  <c:v>65</c:v>
                </c:pt>
                <c:pt idx="7">
                  <c:v>150</c:v>
                </c:pt>
                <c:pt idx="8">
                  <c:v>70</c:v>
                </c:pt>
                <c:pt idx="9">
                  <c:v>80</c:v>
                </c:pt>
                <c:pt idx="10">
                  <c:v>100</c:v>
                </c:pt>
                <c:pt idx="11">
                  <c:v>120</c:v>
                </c:pt>
                <c:pt idx="12">
                  <c:v>125</c:v>
                </c:pt>
                <c:pt idx="13">
                  <c:v>100</c:v>
                </c:pt>
                <c:pt idx="14">
                  <c:v>150</c:v>
                </c:pt>
                <c:pt idx="15">
                  <c:v>65</c:v>
                </c:pt>
                <c:pt idx="16">
                  <c:v>90</c:v>
                </c:pt>
                <c:pt idx="17">
                  <c:v>80</c:v>
                </c:pt>
                <c:pt idx="18">
                  <c:v>90</c:v>
                </c:pt>
                <c:pt idx="19">
                  <c:v>300</c:v>
                </c:pt>
                <c:pt idx="20">
                  <c:v>250</c:v>
                </c:pt>
                <c:pt idx="21">
                  <c:v>220</c:v>
                </c:pt>
                <c:pt idx="22">
                  <c:v>250</c:v>
                </c:pt>
                <c:pt idx="23">
                  <c:v>100</c:v>
                </c:pt>
                <c:pt idx="24">
                  <c:v>100</c:v>
                </c:pt>
                <c:pt idx="25">
                  <c:v>70</c:v>
                </c:pt>
                <c:pt idx="26">
                  <c:v>68</c:v>
                </c:pt>
                <c:pt idx="27">
                  <c:v>95</c:v>
                </c:pt>
                <c:pt idx="28">
                  <c:v>100</c:v>
                </c:pt>
                <c:pt idx="29">
                  <c:v>70</c:v>
                </c:pt>
                <c:pt idx="30">
                  <c:v>60</c:v>
                </c:pt>
                <c:pt idx="31">
                  <c:v>60</c:v>
                </c:pt>
                <c:pt idx="32">
                  <c:v>70</c:v>
                </c:pt>
                <c:pt idx="33">
                  <c:v>95</c:v>
                </c:pt>
                <c:pt idx="34">
                  <c:v>100</c:v>
                </c:pt>
                <c:pt idx="35">
                  <c:v>90</c:v>
                </c:pt>
                <c:pt idx="36">
                  <c:v>100</c:v>
                </c:pt>
                <c:pt idx="37">
                  <c:v>100</c:v>
                </c:pt>
                <c:pt idx="38">
                  <c:v>140</c:v>
                </c:pt>
                <c:pt idx="39">
                  <c:v>220</c:v>
                </c:pt>
                <c:pt idx="40">
                  <c:v>200</c:v>
                </c:pt>
                <c:pt idx="41">
                  <c:v>130</c:v>
                </c:pt>
                <c:pt idx="42">
                  <c:v>150</c:v>
                </c:pt>
                <c:pt idx="43">
                  <c:v>290</c:v>
                </c:pt>
                <c:pt idx="44">
                  <c:v>150</c:v>
                </c:pt>
                <c:pt idx="45">
                  <c:v>380</c:v>
                </c:pt>
                <c:pt idx="46">
                  <c:v>400</c:v>
                </c:pt>
                <c:pt idx="47">
                  <c:v>400</c:v>
                </c:pt>
                <c:pt idx="48">
                  <c:v>500</c:v>
                </c:pt>
                <c:pt idx="49">
                  <c:v>450</c:v>
                </c:pt>
                <c:pt idx="50">
                  <c:v>170</c:v>
                </c:pt>
                <c:pt idx="51">
                  <c:v>280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'2012年全井戸折れ線グラフ'!$CQ$2</c:f>
              <c:strCache>
                <c:ptCount val="1"/>
                <c:pt idx="0">
                  <c:v>9A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'2012年全井戸折れ線グラフ'!$CQ$3:$CQ$54</c:f>
              <c:numCache>
                <c:formatCode>General</c:formatCode>
                <c:ptCount val="52"/>
                <c:pt idx="0">
                  <c:v>5000</c:v>
                </c:pt>
                <c:pt idx="1">
                  <c:v>6000</c:v>
                </c:pt>
                <c:pt idx="2">
                  <c:v>6000</c:v>
                </c:pt>
                <c:pt idx="3">
                  <c:v>5700</c:v>
                </c:pt>
                <c:pt idx="4">
                  <c:v>5100</c:v>
                </c:pt>
                <c:pt idx="5">
                  <c:v>4800</c:v>
                </c:pt>
                <c:pt idx="6">
                  <c:v>5500</c:v>
                </c:pt>
                <c:pt idx="7">
                  <c:v>5400</c:v>
                </c:pt>
                <c:pt idx="8">
                  <c:v>3500</c:v>
                </c:pt>
                <c:pt idx="9">
                  <c:v>5000</c:v>
                </c:pt>
                <c:pt idx="10">
                  <c:v>6000</c:v>
                </c:pt>
                <c:pt idx="11">
                  <c:v>5000</c:v>
                </c:pt>
                <c:pt idx="12">
                  <c:v>5000</c:v>
                </c:pt>
                <c:pt idx="13">
                  <c:v>2500</c:v>
                </c:pt>
                <c:pt idx="14">
                  <c:v>3000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5500</c:v>
                </c:pt>
                <c:pt idx="19">
                  <c:v>6000</c:v>
                </c:pt>
                <c:pt idx="20">
                  <c:v>5500</c:v>
                </c:pt>
                <c:pt idx="21">
                  <c:v>5500</c:v>
                </c:pt>
                <c:pt idx="22">
                  <c:v>6000</c:v>
                </c:pt>
                <c:pt idx="23">
                  <c:v>5800</c:v>
                </c:pt>
                <c:pt idx="24">
                  <c:v>5500</c:v>
                </c:pt>
                <c:pt idx="25">
                  <c:v>5200</c:v>
                </c:pt>
                <c:pt idx="26">
                  <c:v>6000</c:v>
                </c:pt>
                <c:pt idx="27">
                  <c:v>5500</c:v>
                </c:pt>
                <c:pt idx="28">
                  <c:v>5000</c:v>
                </c:pt>
                <c:pt idx="29">
                  <c:v>4800</c:v>
                </c:pt>
                <c:pt idx="30">
                  <c:v>4500</c:v>
                </c:pt>
                <c:pt idx="31">
                  <c:v>5000</c:v>
                </c:pt>
                <c:pt idx="32">
                  <c:v>5500</c:v>
                </c:pt>
                <c:pt idx="33">
                  <c:v>5000</c:v>
                </c:pt>
                <c:pt idx="34">
                  <c:v>4000</c:v>
                </c:pt>
                <c:pt idx="35">
                  <c:v>3800</c:v>
                </c:pt>
                <c:pt idx="36">
                  <c:v>6000</c:v>
                </c:pt>
                <c:pt idx="37">
                  <c:v>5000</c:v>
                </c:pt>
                <c:pt idx="38">
                  <c:v>3600</c:v>
                </c:pt>
                <c:pt idx="39">
                  <c:v>5000</c:v>
                </c:pt>
                <c:pt idx="40">
                  <c:v>4800</c:v>
                </c:pt>
                <c:pt idx="41">
                  <c:v>3300</c:v>
                </c:pt>
                <c:pt idx="42">
                  <c:v>3400</c:v>
                </c:pt>
                <c:pt idx="43">
                  <c:v>4800</c:v>
                </c:pt>
                <c:pt idx="44">
                  <c:v>5000</c:v>
                </c:pt>
                <c:pt idx="45">
                  <c:v>3300</c:v>
                </c:pt>
                <c:pt idx="46">
                  <c:v>4500</c:v>
                </c:pt>
                <c:pt idx="47">
                  <c:v>3800</c:v>
                </c:pt>
                <c:pt idx="48">
                  <c:v>4500</c:v>
                </c:pt>
                <c:pt idx="49">
                  <c:v>4500</c:v>
                </c:pt>
                <c:pt idx="50">
                  <c:v>4500</c:v>
                </c:pt>
                <c:pt idx="51">
                  <c:v>5000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'2012年全井戸折れ線グラフ'!$CR$2</c:f>
              <c:strCache>
                <c:ptCount val="1"/>
                <c:pt idx="0">
                  <c:v>9B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'2012年全井戸折れ線グラフ'!$CR$3:$CR$54</c:f>
              <c:numCache>
                <c:formatCode>General</c:formatCode>
                <c:ptCount val="52"/>
                <c:pt idx="0">
                  <c:v>2100</c:v>
                </c:pt>
                <c:pt idx="1">
                  <c:v>1700</c:v>
                </c:pt>
                <c:pt idx="2">
                  <c:v>2100</c:v>
                </c:pt>
                <c:pt idx="3">
                  <c:v>1800</c:v>
                </c:pt>
                <c:pt idx="4">
                  <c:v>1800</c:v>
                </c:pt>
                <c:pt idx="5">
                  <c:v>2100</c:v>
                </c:pt>
                <c:pt idx="6">
                  <c:v>1800</c:v>
                </c:pt>
                <c:pt idx="7">
                  <c:v>2100</c:v>
                </c:pt>
                <c:pt idx="8">
                  <c:v>900</c:v>
                </c:pt>
                <c:pt idx="9">
                  <c:v>2000</c:v>
                </c:pt>
                <c:pt idx="10">
                  <c:v>1600</c:v>
                </c:pt>
                <c:pt idx="11">
                  <c:v>1800</c:v>
                </c:pt>
                <c:pt idx="12">
                  <c:v>1700</c:v>
                </c:pt>
                <c:pt idx="13">
                  <c:v>3000</c:v>
                </c:pt>
                <c:pt idx="14">
                  <c:v>2800</c:v>
                </c:pt>
                <c:pt idx="15">
                  <c:v>1100</c:v>
                </c:pt>
                <c:pt idx="16">
                  <c:v>2500</c:v>
                </c:pt>
                <c:pt idx="17">
                  <c:v>2200</c:v>
                </c:pt>
                <c:pt idx="18">
                  <c:v>2000</c:v>
                </c:pt>
                <c:pt idx="19">
                  <c:v>2400</c:v>
                </c:pt>
                <c:pt idx="20">
                  <c:v>2600</c:v>
                </c:pt>
                <c:pt idx="21">
                  <c:v>2000</c:v>
                </c:pt>
                <c:pt idx="22">
                  <c:v>2500</c:v>
                </c:pt>
                <c:pt idx="23">
                  <c:v>1900</c:v>
                </c:pt>
                <c:pt idx="24">
                  <c:v>1800</c:v>
                </c:pt>
                <c:pt idx="25">
                  <c:v>1400</c:v>
                </c:pt>
                <c:pt idx="26">
                  <c:v>3000</c:v>
                </c:pt>
                <c:pt idx="27">
                  <c:v>1800</c:v>
                </c:pt>
                <c:pt idx="28">
                  <c:v>1800</c:v>
                </c:pt>
                <c:pt idx="29">
                  <c:v>1800</c:v>
                </c:pt>
                <c:pt idx="30">
                  <c:v>1800</c:v>
                </c:pt>
                <c:pt idx="31">
                  <c:v>1800</c:v>
                </c:pt>
                <c:pt idx="32">
                  <c:v>2400</c:v>
                </c:pt>
                <c:pt idx="33">
                  <c:v>2300</c:v>
                </c:pt>
                <c:pt idx="34">
                  <c:v>1800</c:v>
                </c:pt>
                <c:pt idx="35">
                  <c:v>1800</c:v>
                </c:pt>
                <c:pt idx="36">
                  <c:v>1800</c:v>
                </c:pt>
                <c:pt idx="37">
                  <c:v>1800</c:v>
                </c:pt>
                <c:pt idx="38">
                  <c:v>2500</c:v>
                </c:pt>
                <c:pt idx="39">
                  <c:v>2700</c:v>
                </c:pt>
                <c:pt idx="40">
                  <c:v>2600</c:v>
                </c:pt>
                <c:pt idx="41">
                  <c:v>1400</c:v>
                </c:pt>
                <c:pt idx="42">
                  <c:v>1350</c:v>
                </c:pt>
                <c:pt idx="43">
                  <c:v>3000</c:v>
                </c:pt>
                <c:pt idx="44">
                  <c:v>2800</c:v>
                </c:pt>
                <c:pt idx="45">
                  <c:v>3000</c:v>
                </c:pt>
                <c:pt idx="46">
                  <c:v>2800</c:v>
                </c:pt>
                <c:pt idx="47">
                  <c:v>2500</c:v>
                </c:pt>
                <c:pt idx="48">
                  <c:v>1800</c:v>
                </c:pt>
                <c:pt idx="49">
                  <c:v>3000</c:v>
                </c:pt>
                <c:pt idx="50">
                  <c:v>2400</c:v>
                </c:pt>
                <c:pt idx="51">
                  <c:v>3000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'2012年全井戸折れ線グラフ'!$CS$2</c:f>
              <c:strCache>
                <c:ptCount val="1"/>
                <c:pt idx="0">
                  <c:v>NSW-No.9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'2012年全井戸折れ線グラフ'!$CS$3:$CS$54</c:f>
              <c:numCache>
                <c:formatCode>General</c:formatCode>
                <c:ptCount val="52"/>
                <c:pt idx="0">
                  <c:v>10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15</c:v>
                </c:pt>
                <c:pt idx="9">
                  <c:v>10</c:v>
                </c:pt>
                <c:pt idx="10">
                  <c:v>10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15</c:v>
                </c:pt>
                <c:pt idx="16">
                  <c:v>8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10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20</c:v>
                </c:pt>
                <c:pt idx="28">
                  <c:v>18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15</c:v>
                </c:pt>
                <c:pt idx="34">
                  <c:v>12</c:v>
                </c:pt>
                <c:pt idx="35">
                  <c:v>12</c:v>
                </c:pt>
                <c:pt idx="36">
                  <c:v>10</c:v>
                </c:pt>
                <c:pt idx="37">
                  <c:v>12</c:v>
                </c:pt>
                <c:pt idx="38">
                  <c:v>15</c:v>
                </c:pt>
                <c:pt idx="39">
                  <c:v>8</c:v>
                </c:pt>
                <c:pt idx="40">
                  <c:v>10</c:v>
                </c:pt>
                <c:pt idx="41">
                  <c:v>8</c:v>
                </c:pt>
                <c:pt idx="42">
                  <c:v>10</c:v>
                </c:pt>
                <c:pt idx="43">
                  <c:v>8</c:v>
                </c:pt>
                <c:pt idx="44">
                  <c:v>10</c:v>
                </c:pt>
                <c:pt idx="45">
                  <c:v>8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'2012年全井戸折れ線グラフ'!$CT$2</c:f>
              <c:strCache>
                <c:ptCount val="1"/>
                <c:pt idx="0">
                  <c:v>10Z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'2012年全井戸折れ線グラフ'!$CT$3:$CT$54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18</c:v>
                </c:pt>
                <c:pt idx="16">
                  <c:v>15</c:v>
                </c:pt>
                <c:pt idx="17">
                  <c:v>12</c:v>
                </c:pt>
                <c:pt idx="18">
                  <c:v>12</c:v>
                </c:pt>
                <c:pt idx="19">
                  <c:v>15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16</c:v>
                </c:pt>
                <c:pt idx="24">
                  <c:v>18</c:v>
                </c:pt>
                <c:pt idx="25">
                  <c:v>18</c:v>
                </c:pt>
                <c:pt idx="26">
                  <c:v>20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18</c:v>
                </c:pt>
                <c:pt idx="36">
                  <c:v>20</c:v>
                </c:pt>
                <c:pt idx="37">
                  <c:v>15</c:v>
                </c:pt>
                <c:pt idx="38">
                  <c:v>10</c:v>
                </c:pt>
                <c:pt idx="39">
                  <c:v>18</c:v>
                </c:pt>
                <c:pt idx="40">
                  <c:v>20</c:v>
                </c:pt>
                <c:pt idx="41">
                  <c:v>22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18</c:v>
                </c:pt>
                <c:pt idx="46">
                  <c:v>20</c:v>
                </c:pt>
                <c:pt idx="47">
                  <c:v>20</c:v>
                </c:pt>
                <c:pt idx="48">
                  <c:v>30</c:v>
                </c:pt>
                <c:pt idx="49">
                  <c:v>30</c:v>
                </c:pt>
                <c:pt idx="50">
                  <c:v>25</c:v>
                </c:pt>
                <c:pt idx="51">
                  <c:v>30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'2012年全井戸折れ線グラフ'!$CU$2</c:f>
              <c:strCache>
                <c:ptCount val="1"/>
                <c:pt idx="0">
                  <c:v>10A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'2012年全井戸折れ線グラフ'!$CU$3:$CU$54</c:f>
              <c:numCache>
                <c:formatCode>General</c:formatCode>
                <c:ptCount val="52"/>
                <c:pt idx="0">
                  <c:v>20</c:v>
                </c:pt>
                <c:pt idx="1">
                  <c:v>260</c:v>
                </c:pt>
                <c:pt idx="2">
                  <c:v>300</c:v>
                </c:pt>
                <c:pt idx="3">
                  <c:v>400</c:v>
                </c:pt>
                <c:pt idx="4">
                  <c:v>25</c:v>
                </c:pt>
                <c:pt idx="5">
                  <c:v>300</c:v>
                </c:pt>
                <c:pt idx="6">
                  <c:v>300</c:v>
                </c:pt>
                <c:pt idx="7">
                  <c:v>290</c:v>
                </c:pt>
                <c:pt idx="8">
                  <c:v>400</c:v>
                </c:pt>
                <c:pt idx="9">
                  <c:v>350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40</c:v>
                </c:pt>
                <c:pt idx="16">
                  <c:v>15</c:v>
                </c:pt>
                <c:pt idx="17">
                  <c:v>22</c:v>
                </c:pt>
                <c:pt idx="18">
                  <c:v>20</c:v>
                </c:pt>
                <c:pt idx="19">
                  <c:v>30</c:v>
                </c:pt>
                <c:pt idx="20">
                  <c:v>30</c:v>
                </c:pt>
                <c:pt idx="21">
                  <c:v>45</c:v>
                </c:pt>
                <c:pt idx="22">
                  <c:v>50</c:v>
                </c:pt>
                <c:pt idx="23">
                  <c:v>32</c:v>
                </c:pt>
                <c:pt idx="24">
                  <c:v>35</c:v>
                </c:pt>
                <c:pt idx="25">
                  <c:v>230</c:v>
                </c:pt>
                <c:pt idx="26">
                  <c:v>100</c:v>
                </c:pt>
                <c:pt idx="27">
                  <c:v>30</c:v>
                </c:pt>
                <c:pt idx="28">
                  <c:v>30</c:v>
                </c:pt>
                <c:pt idx="29">
                  <c:v>65</c:v>
                </c:pt>
                <c:pt idx="30">
                  <c:v>60</c:v>
                </c:pt>
                <c:pt idx="31">
                  <c:v>60</c:v>
                </c:pt>
                <c:pt idx="32">
                  <c:v>110</c:v>
                </c:pt>
                <c:pt idx="33">
                  <c:v>400</c:v>
                </c:pt>
                <c:pt idx="34">
                  <c:v>280</c:v>
                </c:pt>
                <c:pt idx="35">
                  <c:v>300</c:v>
                </c:pt>
                <c:pt idx="36">
                  <c:v>250</c:v>
                </c:pt>
                <c:pt idx="37">
                  <c:v>250</c:v>
                </c:pt>
                <c:pt idx="38">
                  <c:v>160</c:v>
                </c:pt>
                <c:pt idx="39">
                  <c:v>220</c:v>
                </c:pt>
                <c:pt idx="40">
                  <c:v>200</c:v>
                </c:pt>
                <c:pt idx="41">
                  <c:v>320</c:v>
                </c:pt>
                <c:pt idx="42">
                  <c:v>350</c:v>
                </c:pt>
                <c:pt idx="43">
                  <c:v>240</c:v>
                </c:pt>
                <c:pt idx="44">
                  <c:v>250</c:v>
                </c:pt>
                <c:pt idx="45">
                  <c:v>250</c:v>
                </c:pt>
                <c:pt idx="46">
                  <c:v>300</c:v>
                </c:pt>
                <c:pt idx="47">
                  <c:v>280</c:v>
                </c:pt>
                <c:pt idx="48">
                  <c:v>25</c:v>
                </c:pt>
                <c:pt idx="49">
                  <c:v>20</c:v>
                </c:pt>
                <c:pt idx="50">
                  <c:v>30</c:v>
                </c:pt>
                <c:pt idx="51">
                  <c:v>20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'2012年全井戸折れ線グラフ'!$CV$2</c:f>
              <c:strCache>
                <c:ptCount val="1"/>
                <c:pt idx="0">
                  <c:v>10B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'2012年全井戸折れ線グラフ'!$CV$3:$CV$54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25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15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15</c:v>
                </c:pt>
                <c:pt idx="27">
                  <c:v>13</c:v>
                </c:pt>
                <c:pt idx="28">
                  <c:v>15</c:v>
                </c:pt>
                <c:pt idx="29">
                  <c:v>12</c:v>
                </c:pt>
                <c:pt idx="30">
                  <c:v>15</c:v>
                </c:pt>
                <c:pt idx="31">
                  <c:v>12</c:v>
                </c:pt>
                <c:pt idx="32">
                  <c:v>15</c:v>
                </c:pt>
                <c:pt idx="33">
                  <c:v>10</c:v>
                </c:pt>
                <c:pt idx="34">
                  <c:v>13</c:v>
                </c:pt>
                <c:pt idx="35">
                  <c:v>15</c:v>
                </c:pt>
                <c:pt idx="36">
                  <c:v>12</c:v>
                </c:pt>
                <c:pt idx="37">
                  <c:v>12</c:v>
                </c:pt>
                <c:pt idx="38">
                  <c:v>20</c:v>
                </c:pt>
                <c:pt idx="39">
                  <c:v>12</c:v>
                </c:pt>
                <c:pt idx="40">
                  <c:v>15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18</c:v>
                </c:pt>
                <c:pt idx="48">
                  <c:v>18</c:v>
                </c:pt>
                <c:pt idx="49">
                  <c:v>20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'2012年全井戸折れ線グラフ'!$CW$2</c:f>
              <c:strCache>
                <c:ptCount val="1"/>
                <c:pt idx="0">
                  <c:v>NSW-No.10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'2012年全井戸折れ線グラフ'!$CW$3:$CW$54</c:f>
              <c:numCache>
                <c:formatCode>General</c:formatCode>
                <c:ptCount val="52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10</c:v>
                </c:pt>
                <c:pt idx="26">
                  <c:v>12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10</c:v>
                </c:pt>
                <c:pt idx="34">
                  <c:v>10</c:v>
                </c:pt>
                <c:pt idx="35">
                  <c:v>12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2">
                  <c:v>12</c:v>
                </c:pt>
                <c:pt idx="43">
                  <c:v>10</c:v>
                </c:pt>
                <c:pt idx="44">
                  <c:v>10</c:v>
                </c:pt>
                <c:pt idx="45">
                  <c:v>8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'2012年全井戸折れ線グラフ'!$CX$2</c:f>
              <c:strCache>
                <c:ptCount val="1"/>
                <c:pt idx="0">
                  <c:v>11Z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'2012年全井戸折れ線グラフ'!$CX$3:$CX$54</c:f>
              <c:numCache>
                <c:formatCode>General</c:formatCode>
                <c:ptCount val="5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7</c:v>
                </c:pt>
                <c:pt idx="6">
                  <c:v>15</c:v>
                </c:pt>
                <c:pt idx="7">
                  <c:v>8</c:v>
                </c:pt>
                <c:pt idx="8">
                  <c:v>18</c:v>
                </c:pt>
                <c:pt idx="9">
                  <c:v>18</c:v>
                </c:pt>
                <c:pt idx="10">
                  <c:v>10</c:v>
                </c:pt>
                <c:pt idx="11">
                  <c:v>15</c:v>
                </c:pt>
                <c:pt idx="12">
                  <c:v>8</c:v>
                </c:pt>
                <c:pt idx="13">
                  <c:v>70</c:v>
                </c:pt>
                <c:pt idx="14">
                  <c:v>60</c:v>
                </c:pt>
                <c:pt idx="15">
                  <c:v>8</c:v>
                </c:pt>
                <c:pt idx="16">
                  <c:v>15</c:v>
                </c:pt>
                <c:pt idx="17">
                  <c:v>18</c:v>
                </c:pt>
                <c:pt idx="18">
                  <c:v>20</c:v>
                </c:pt>
                <c:pt idx="19">
                  <c:v>6</c:v>
                </c:pt>
                <c:pt idx="20">
                  <c:v>8</c:v>
                </c:pt>
                <c:pt idx="21">
                  <c:v>10</c:v>
                </c:pt>
                <c:pt idx="22">
                  <c:v>10</c:v>
                </c:pt>
                <c:pt idx="23">
                  <c:v>20</c:v>
                </c:pt>
                <c:pt idx="24">
                  <c:v>10</c:v>
                </c:pt>
                <c:pt idx="25">
                  <c:v>9</c:v>
                </c:pt>
                <c:pt idx="26">
                  <c:v>10</c:v>
                </c:pt>
                <c:pt idx="27">
                  <c:v>7</c:v>
                </c:pt>
                <c:pt idx="28">
                  <c:v>7</c:v>
                </c:pt>
                <c:pt idx="29">
                  <c:v>8</c:v>
                </c:pt>
                <c:pt idx="30">
                  <c:v>10</c:v>
                </c:pt>
                <c:pt idx="31">
                  <c:v>12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10</c:v>
                </c:pt>
                <c:pt idx="37">
                  <c:v>40</c:v>
                </c:pt>
                <c:pt idx="38">
                  <c:v>15</c:v>
                </c:pt>
                <c:pt idx="39">
                  <c:v>12</c:v>
                </c:pt>
                <c:pt idx="40">
                  <c:v>10</c:v>
                </c:pt>
                <c:pt idx="41">
                  <c:v>15</c:v>
                </c:pt>
                <c:pt idx="42">
                  <c:v>20</c:v>
                </c:pt>
                <c:pt idx="43">
                  <c:v>12</c:v>
                </c:pt>
                <c:pt idx="44">
                  <c:v>20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6</c:v>
                </c:pt>
                <c:pt idx="49">
                  <c:v>8</c:v>
                </c:pt>
                <c:pt idx="50">
                  <c:v>22</c:v>
                </c:pt>
                <c:pt idx="51">
                  <c:v>15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'2012年全井戸折れ線グラフ'!$CY$2</c:f>
              <c:strCache>
                <c:ptCount val="1"/>
                <c:pt idx="0">
                  <c:v>11A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'2012年全井戸折れ線グラフ'!$CY$3:$CY$54</c:f>
              <c:numCache>
                <c:formatCode>General</c:formatCode>
                <c:ptCount val="52"/>
                <c:pt idx="0">
                  <c:v>2200</c:v>
                </c:pt>
                <c:pt idx="1">
                  <c:v>2100</c:v>
                </c:pt>
                <c:pt idx="2">
                  <c:v>1850</c:v>
                </c:pt>
                <c:pt idx="3">
                  <c:v>1850</c:v>
                </c:pt>
                <c:pt idx="4">
                  <c:v>2000</c:v>
                </c:pt>
                <c:pt idx="5">
                  <c:v>2000</c:v>
                </c:pt>
                <c:pt idx="6">
                  <c:v>1850</c:v>
                </c:pt>
                <c:pt idx="7">
                  <c:v>1900</c:v>
                </c:pt>
                <c:pt idx="8">
                  <c:v>1800</c:v>
                </c:pt>
                <c:pt idx="9">
                  <c:v>1900</c:v>
                </c:pt>
                <c:pt idx="10">
                  <c:v>1800</c:v>
                </c:pt>
                <c:pt idx="11">
                  <c:v>1800</c:v>
                </c:pt>
                <c:pt idx="12">
                  <c:v>1900</c:v>
                </c:pt>
                <c:pt idx="13">
                  <c:v>2000</c:v>
                </c:pt>
                <c:pt idx="14">
                  <c:v>1800</c:v>
                </c:pt>
                <c:pt idx="15">
                  <c:v>2000</c:v>
                </c:pt>
                <c:pt idx="16">
                  <c:v>1800</c:v>
                </c:pt>
                <c:pt idx="17">
                  <c:v>1800</c:v>
                </c:pt>
                <c:pt idx="18">
                  <c:v>2000</c:v>
                </c:pt>
                <c:pt idx="19">
                  <c:v>1800</c:v>
                </c:pt>
                <c:pt idx="20">
                  <c:v>1900</c:v>
                </c:pt>
                <c:pt idx="21">
                  <c:v>1800</c:v>
                </c:pt>
                <c:pt idx="22">
                  <c:v>1500</c:v>
                </c:pt>
                <c:pt idx="23">
                  <c:v>1800</c:v>
                </c:pt>
                <c:pt idx="24">
                  <c:v>1800</c:v>
                </c:pt>
                <c:pt idx="25">
                  <c:v>1750</c:v>
                </c:pt>
                <c:pt idx="26">
                  <c:v>1800</c:v>
                </c:pt>
                <c:pt idx="27">
                  <c:v>1700</c:v>
                </c:pt>
                <c:pt idx="28">
                  <c:v>1700</c:v>
                </c:pt>
                <c:pt idx="29">
                  <c:v>1700</c:v>
                </c:pt>
                <c:pt idx="30">
                  <c:v>1800</c:v>
                </c:pt>
                <c:pt idx="31">
                  <c:v>1750</c:v>
                </c:pt>
                <c:pt idx="32">
                  <c:v>1800</c:v>
                </c:pt>
                <c:pt idx="33">
                  <c:v>1700</c:v>
                </c:pt>
                <c:pt idx="34">
                  <c:v>1700</c:v>
                </c:pt>
                <c:pt idx="35">
                  <c:v>1700</c:v>
                </c:pt>
                <c:pt idx="36">
                  <c:v>1700</c:v>
                </c:pt>
                <c:pt idx="37">
                  <c:v>1900</c:v>
                </c:pt>
                <c:pt idx="38">
                  <c:v>1650</c:v>
                </c:pt>
                <c:pt idx="39">
                  <c:v>1650</c:v>
                </c:pt>
                <c:pt idx="40">
                  <c:v>1700</c:v>
                </c:pt>
                <c:pt idx="41">
                  <c:v>2100</c:v>
                </c:pt>
                <c:pt idx="42">
                  <c:v>2000</c:v>
                </c:pt>
                <c:pt idx="43">
                  <c:v>2000</c:v>
                </c:pt>
                <c:pt idx="44">
                  <c:v>2500</c:v>
                </c:pt>
                <c:pt idx="45">
                  <c:v>1800</c:v>
                </c:pt>
                <c:pt idx="46">
                  <c:v>2000</c:v>
                </c:pt>
                <c:pt idx="47">
                  <c:v>2800</c:v>
                </c:pt>
                <c:pt idx="48">
                  <c:v>1800</c:v>
                </c:pt>
                <c:pt idx="49">
                  <c:v>1800</c:v>
                </c:pt>
                <c:pt idx="50">
                  <c:v>1900</c:v>
                </c:pt>
                <c:pt idx="51">
                  <c:v>1800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'2012年全井戸折れ線グラフ'!$CZ$2</c:f>
              <c:strCache>
                <c:ptCount val="1"/>
                <c:pt idx="0">
                  <c:v>11B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'2012年全井戸折れ線グラフ'!$CZ$3:$CZ$54</c:f>
              <c:numCache>
                <c:formatCode>General</c:formatCode>
                <c:ptCount val="52"/>
                <c:pt idx="0">
                  <c:v>5000</c:v>
                </c:pt>
                <c:pt idx="1">
                  <c:v>4500</c:v>
                </c:pt>
                <c:pt idx="2">
                  <c:v>4600</c:v>
                </c:pt>
                <c:pt idx="3">
                  <c:v>4500</c:v>
                </c:pt>
                <c:pt idx="4">
                  <c:v>4400</c:v>
                </c:pt>
                <c:pt idx="5">
                  <c:v>4600</c:v>
                </c:pt>
                <c:pt idx="6">
                  <c:v>4800</c:v>
                </c:pt>
                <c:pt idx="7">
                  <c:v>4800</c:v>
                </c:pt>
                <c:pt idx="8">
                  <c:v>4500</c:v>
                </c:pt>
                <c:pt idx="9">
                  <c:v>5000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  <c:pt idx="13">
                  <c:v>4000</c:v>
                </c:pt>
                <c:pt idx="14">
                  <c:v>4000</c:v>
                </c:pt>
                <c:pt idx="15">
                  <c:v>4500</c:v>
                </c:pt>
                <c:pt idx="16">
                  <c:v>4000</c:v>
                </c:pt>
                <c:pt idx="17">
                  <c:v>3300</c:v>
                </c:pt>
                <c:pt idx="18">
                  <c:v>3000</c:v>
                </c:pt>
                <c:pt idx="19">
                  <c:v>3800</c:v>
                </c:pt>
                <c:pt idx="20">
                  <c:v>4400</c:v>
                </c:pt>
                <c:pt idx="21">
                  <c:v>4000</c:v>
                </c:pt>
                <c:pt idx="22">
                  <c:v>3500</c:v>
                </c:pt>
                <c:pt idx="23">
                  <c:v>4000</c:v>
                </c:pt>
                <c:pt idx="24">
                  <c:v>5000</c:v>
                </c:pt>
                <c:pt idx="25">
                  <c:v>4000</c:v>
                </c:pt>
                <c:pt idx="26">
                  <c:v>3800</c:v>
                </c:pt>
                <c:pt idx="27">
                  <c:v>4500</c:v>
                </c:pt>
                <c:pt idx="28">
                  <c:v>4500</c:v>
                </c:pt>
                <c:pt idx="29">
                  <c:v>4000</c:v>
                </c:pt>
                <c:pt idx="30">
                  <c:v>4000</c:v>
                </c:pt>
                <c:pt idx="31">
                  <c:v>4800</c:v>
                </c:pt>
                <c:pt idx="32">
                  <c:v>4500</c:v>
                </c:pt>
                <c:pt idx="33">
                  <c:v>4500</c:v>
                </c:pt>
                <c:pt idx="34">
                  <c:v>3500</c:v>
                </c:pt>
                <c:pt idx="35">
                  <c:v>3500</c:v>
                </c:pt>
                <c:pt idx="36">
                  <c:v>4500</c:v>
                </c:pt>
                <c:pt idx="37">
                  <c:v>4500</c:v>
                </c:pt>
                <c:pt idx="38">
                  <c:v>4200</c:v>
                </c:pt>
                <c:pt idx="39">
                  <c:v>4800</c:v>
                </c:pt>
                <c:pt idx="40">
                  <c:v>4500</c:v>
                </c:pt>
                <c:pt idx="41">
                  <c:v>2000</c:v>
                </c:pt>
                <c:pt idx="42">
                  <c:v>2500</c:v>
                </c:pt>
                <c:pt idx="43">
                  <c:v>4200</c:v>
                </c:pt>
                <c:pt idx="44">
                  <c:v>4000</c:v>
                </c:pt>
                <c:pt idx="45">
                  <c:v>4500</c:v>
                </c:pt>
                <c:pt idx="46">
                  <c:v>4000</c:v>
                </c:pt>
                <c:pt idx="47">
                  <c:v>4000</c:v>
                </c:pt>
                <c:pt idx="48">
                  <c:v>4200</c:v>
                </c:pt>
                <c:pt idx="49">
                  <c:v>4000</c:v>
                </c:pt>
                <c:pt idx="50">
                  <c:v>4000</c:v>
                </c:pt>
                <c:pt idx="51">
                  <c:v>4800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'2012年全井戸折れ線グラフ'!$DA$2</c:f>
              <c:strCache>
                <c:ptCount val="1"/>
                <c:pt idx="0">
                  <c:v>NSW-No.11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'2012年全井戸折れ線グラフ'!$DA$3:$DA$54</c:f>
              <c:numCache>
                <c:formatCode>General</c:formatCode>
                <c:ptCount val="52"/>
                <c:pt idx="0">
                  <c:v>18</c:v>
                </c:pt>
                <c:pt idx="1">
                  <c:v>15</c:v>
                </c:pt>
                <c:pt idx="2">
                  <c:v>18</c:v>
                </c:pt>
                <c:pt idx="3">
                  <c:v>20</c:v>
                </c:pt>
                <c:pt idx="4">
                  <c:v>15</c:v>
                </c:pt>
                <c:pt idx="5">
                  <c:v>16</c:v>
                </c:pt>
                <c:pt idx="6">
                  <c:v>15</c:v>
                </c:pt>
                <c:pt idx="7">
                  <c:v>20</c:v>
                </c:pt>
                <c:pt idx="8">
                  <c:v>8</c:v>
                </c:pt>
                <c:pt idx="9">
                  <c:v>15</c:v>
                </c:pt>
                <c:pt idx="10">
                  <c:v>20</c:v>
                </c:pt>
                <c:pt idx="11">
                  <c:v>18</c:v>
                </c:pt>
                <c:pt idx="12">
                  <c:v>18</c:v>
                </c:pt>
                <c:pt idx="13">
                  <c:v>15</c:v>
                </c:pt>
                <c:pt idx="14">
                  <c:v>15</c:v>
                </c:pt>
                <c:pt idx="15">
                  <c:v>18</c:v>
                </c:pt>
                <c:pt idx="16">
                  <c:v>20</c:v>
                </c:pt>
                <c:pt idx="17">
                  <c:v>15</c:v>
                </c:pt>
                <c:pt idx="18">
                  <c:v>20</c:v>
                </c:pt>
                <c:pt idx="19">
                  <c:v>18</c:v>
                </c:pt>
                <c:pt idx="20">
                  <c:v>18</c:v>
                </c:pt>
                <c:pt idx="21">
                  <c:v>20</c:v>
                </c:pt>
                <c:pt idx="22">
                  <c:v>15</c:v>
                </c:pt>
                <c:pt idx="23">
                  <c:v>18</c:v>
                </c:pt>
                <c:pt idx="24">
                  <c:v>18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22</c:v>
                </c:pt>
                <c:pt idx="33">
                  <c:v>18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18</c:v>
                </c:pt>
                <c:pt idx="39">
                  <c:v>18</c:v>
                </c:pt>
                <c:pt idx="40">
                  <c:v>20</c:v>
                </c:pt>
                <c:pt idx="41">
                  <c:v>18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15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'2012年全井戸折れ線グラフ'!$DB$2</c:f>
              <c:strCache>
                <c:ptCount val="1"/>
                <c:pt idx="0">
                  <c:v>12B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'2012年全井戸折れ線グラフ'!$DB$3:$DB$54</c:f>
              <c:numCache>
                <c:formatCode>General</c:formatCode>
                <c:ptCount val="52"/>
                <c:pt idx="0">
                  <c:v>60</c:v>
                </c:pt>
                <c:pt idx="1">
                  <c:v>3</c:v>
                </c:pt>
                <c:pt idx="2">
                  <c:v>120</c:v>
                </c:pt>
                <c:pt idx="3">
                  <c:v>75</c:v>
                </c:pt>
                <c:pt idx="4">
                  <c:v>100</c:v>
                </c:pt>
                <c:pt idx="5">
                  <c:v>100</c:v>
                </c:pt>
                <c:pt idx="6">
                  <c:v>70</c:v>
                </c:pt>
                <c:pt idx="7">
                  <c:v>85</c:v>
                </c:pt>
                <c:pt idx="8">
                  <c:v>70</c:v>
                </c:pt>
                <c:pt idx="9">
                  <c:v>65</c:v>
                </c:pt>
                <c:pt idx="10">
                  <c:v>100</c:v>
                </c:pt>
                <c:pt idx="11">
                  <c:v>95</c:v>
                </c:pt>
                <c:pt idx="12">
                  <c:v>80</c:v>
                </c:pt>
                <c:pt idx="13">
                  <c:v>100</c:v>
                </c:pt>
                <c:pt idx="14">
                  <c:v>100</c:v>
                </c:pt>
                <c:pt idx="15">
                  <c:v>105</c:v>
                </c:pt>
                <c:pt idx="16">
                  <c:v>115</c:v>
                </c:pt>
                <c:pt idx="17">
                  <c:v>120</c:v>
                </c:pt>
                <c:pt idx="18">
                  <c:v>150</c:v>
                </c:pt>
                <c:pt idx="19">
                  <c:v>130</c:v>
                </c:pt>
                <c:pt idx="20">
                  <c:v>70</c:v>
                </c:pt>
                <c:pt idx="21">
                  <c:v>57</c:v>
                </c:pt>
                <c:pt idx="22">
                  <c:v>50</c:v>
                </c:pt>
                <c:pt idx="23">
                  <c:v>45</c:v>
                </c:pt>
                <c:pt idx="24">
                  <c:v>40</c:v>
                </c:pt>
                <c:pt idx="25">
                  <c:v>105</c:v>
                </c:pt>
                <c:pt idx="26">
                  <c:v>60</c:v>
                </c:pt>
                <c:pt idx="27">
                  <c:v>60</c:v>
                </c:pt>
                <c:pt idx="28">
                  <c:v>50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40</c:v>
                </c:pt>
                <c:pt idx="33">
                  <c:v>40</c:v>
                </c:pt>
                <c:pt idx="34">
                  <c:v>50</c:v>
                </c:pt>
                <c:pt idx="35">
                  <c:v>60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42</c:v>
                </c:pt>
                <c:pt idx="40">
                  <c:v>45</c:v>
                </c:pt>
                <c:pt idx="41">
                  <c:v>50</c:v>
                </c:pt>
                <c:pt idx="42">
                  <c:v>20</c:v>
                </c:pt>
                <c:pt idx="43">
                  <c:v>220</c:v>
                </c:pt>
                <c:pt idx="44">
                  <c:v>250</c:v>
                </c:pt>
                <c:pt idx="45">
                  <c:v>230</c:v>
                </c:pt>
                <c:pt idx="46">
                  <c:v>180</c:v>
                </c:pt>
                <c:pt idx="47">
                  <c:v>250</c:v>
                </c:pt>
                <c:pt idx="48">
                  <c:v>160</c:v>
                </c:pt>
                <c:pt idx="49">
                  <c:v>130</c:v>
                </c:pt>
                <c:pt idx="50">
                  <c:v>310</c:v>
                </c:pt>
                <c:pt idx="51">
                  <c:v>360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'2012年全井戸折れ線グラフ'!$DC$2</c:f>
              <c:strCache>
                <c:ptCount val="1"/>
                <c:pt idx="0">
                  <c:v>12C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'2012年全井戸折れ線グラフ'!$DC$3:$DC$54</c:f>
              <c:numCache>
                <c:formatCode>General</c:formatCode>
                <c:ptCount val="52"/>
                <c:pt idx="0">
                  <c:v>140</c:v>
                </c:pt>
                <c:pt idx="1">
                  <c:v>7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150</c:v>
                </c:pt>
                <c:pt idx="6">
                  <c:v>140</c:v>
                </c:pt>
                <c:pt idx="7">
                  <c:v>150</c:v>
                </c:pt>
                <c:pt idx="8">
                  <c:v>125</c:v>
                </c:pt>
                <c:pt idx="9">
                  <c:v>120</c:v>
                </c:pt>
                <c:pt idx="10">
                  <c:v>140</c:v>
                </c:pt>
                <c:pt idx="11">
                  <c:v>140</c:v>
                </c:pt>
                <c:pt idx="12">
                  <c:v>125</c:v>
                </c:pt>
                <c:pt idx="13">
                  <c:v>140</c:v>
                </c:pt>
                <c:pt idx="14">
                  <c:v>130</c:v>
                </c:pt>
                <c:pt idx="15">
                  <c:v>145</c:v>
                </c:pt>
                <c:pt idx="16">
                  <c:v>150</c:v>
                </c:pt>
                <c:pt idx="17">
                  <c:v>115</c:v>
                </c:pt>
                <c:pt idx="18">
                  <c:v>120</c:v>
                </c:pt>
                <c:pt idx="19">
                  <c:v>190</c:v>
                </c:pt>
                <c:pt idx="20">
                  <c:v>150</c:v>
                </c:pt>
                <c:pt idx="21">
                  <c:v>115</c:v>
                </c:pt>
                <c:pt idx="22">
                  <c:v>120</c:v>
                </c:pt>
                <c:pt idx="23">
                  <c:v>125</c:v>
                </c:pt>
                <c:pt idx="24">
                  <c:v>130</c:v>
                </c:pt>
                <c:pt idx="25">
                  <c:v>140</c:v>
                </c:pt>
                <c:pt idx="26">
                  <c:v>140</c:v>
                </c:pt>
                <c:pt idx="27">
                  <c:v>140</c:v>
                </c:pt>
                <c:pt idx="28">
                  <c:v>140</c:v>
                </c:pt>
                <c:pt idx="29">
                  <c:v>140</c:v>
                </c:pt>
                <c:pt idx="30">
                  <c:v>145</c:v>
                </c:pt>
                <c:pt idx="31">
                  <c:v>140</c:v>
                </c:pt>
                <c:pt idx="32">
                  <c:v>125</c:v>
                </c:pt>
                <c:pt idx="33">
                  <c:v>120</c:v>
                </c:pt>
                <c:pt idx="34">
                  <c:v>130</c:v>
                </c:pt>
                <c:pt idx="35">
                  <c:v>150</c:v>
                </c:pt>
                <c:pt idx="36">
                  <c:v>150</c:v>
                </c:pt>
                <c:pt idx="37">
                  <c:v>200</c:v>
                </c:pt>
                <c:pt idx="38">
                  <c:v>100</c:v>
                </c:pt>
                <c:pt idx="39">
                  <c:v>140</c:v>
                </c:pt>
                <c:pt idx="40">
                  <c:v>150</c:v>
                </c:pt>
                <c:pt idx="41">
                  <c:v>125</c:v>
                </c:pt>
                <c:pt idx="42">
                  <c:v>125</c:v>
                </c:pt>
                <c:pt idx="43">
                  <c:v>140</c:v>
                </c:pt>
                <c:pt idx="44">
                  <c:v>125</c:v>
                </c:pt>
                <c:pt idx="45">
                  <c:v>90</c:v>
                </c:pt>
                <c:pt idx="46">
                  <c:v>100</c:v>
                </c:pt>
                <c:pt idx="47">
                  <c:v>90</c:v>
                </c:pt>
                <c:pt idx="48">
                  <c:v>120</c:v>
                </c:pt>
                <c:pt idx="49">
                  <c:v>120</c:v>
                </c:pt>
                <c:pt idx="50">
                  <c:v>110</c:v>
                </c:pt>
                <c:pt idx="51">
                  <c:v>140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'2012年全井戸折れ線グラフ'!$DD$2</c:f>
              <c:strCache>
                <c:ptCount val="1"/>
                <c:pt idx="0">
                  <c:v>NSW-No.12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'2012年全井戸折れ線グラフ'!$DD$3:$DD$54</c:f>
              <c:numCache>
                <c:formatCode>General</c:formatCode>
                <c:ptCount val="52"/>
                <c:pt idx="0">
                  <c:v>400</c:v>
                </c:pt>
                <c:pt idx="1">
                  <c:v>350</c:v>
                </c:pt>
                <c:pt idx="2">
                  <c:v>400</c:v>
                </c:pt>
                <c:pt idx="3">
                  <c:v>400</c:v>
                </c:pt>
                <c:pt idx="4">
                  <c:v>370</c:v>
                </c:pt>
                <c:pt idx="5">
                  <c:v>390</c:v>
                </c:pt>
                <c:pt idx="6">
                  <c:v>320</c:v>
                </c:pt>
                <c:pt idx="7">
                  <c:v>360</c:v>
                </c:pt>
                <c:pt idx="8">
                  <c:v>380</c:v>
                </c:pt>
                <c:pt idx="9">
                  <c:v>380</c:v>
                </c:pt>
                <c:pt idx="10">
                  <c:v>380</c:v>
                </c:pt>
                <c:pt idx="11">
                  <c:v>300</c:v>
                </c:pt>
                <c:pt idx="12">
                  <c:v>320</c:v>
                </c:pt>
                <c:pt idx="13">
                  <c:v>300</c:v>
                </c:pt>
                <c:pt idx="14">
                  <c:v>320</c:v>
                </c:pt>
                <c:pt idx="15">
                  <c:v>300</c:v>
                </c:pt>
                <c:pt idx="16">
                  <c:v>300</c:v>
                </c:pt>
                <c:pt idx="17">
                  <c:v>280</c:v>
                </c:pt>
                <c:pt idx="18">
                  <c:v>280</c:v>
                </c:pt>
                <c:pt idx="19">
                  <c:v>300</c:v>
                </c:pt>
                <c:pt idx="20">
                  <c:v>300</c:v>
                </c:pt>
                <c:pt idx="21">
                  <c:v>400</c:v>
                </c:pt>
                <c:pt idx="22">
                  <c:v>350</c:v>
                </c:pt>
                <c:pt idx="23">
                  <c:v>310</c:v>
                </c:pt>
                <c:pt idx="24">
                  <c:v>400</c:v>
                </c:pt>
                <c:pt idx="25">
                  <c:v>480</c:v>
                </c:pt>
                <c:pt idx="26">
                  <c:v>500</c:v>
                </c:pt>
                <c:pt idx="27">
                  <c:v>380</c:v>
                </c:pt>
                <c:pt idx="28">
                  <c:v>350</c:v>
                </c:pt>
                <c:pt idx="29">
                  <c:v>420</c:v>
                </c:pt>
                <c:pt idx="30">
                  <c:v>480</c:v>
                </c:pt>
                <c:pt idx="31">
                  <c:v>500</c:v>
                </c:pt>
                <c:pt idx="32">
                  <c:v>530</c:v>
                </c:pt>
                <c:pt idx="33">
                  <c:v>550</c:v>
                </c:pt>
                <c:pt idx="34">
                  <c:v>520</c:v>
                </c:pt>
                <c:pt idx="35">
                  <c:v>460</c:v>
                </c:pt>
                <c:pt idx="36">
                  <c:v>500</c:v>
                </c:pt>
                <c:pt idx="37">
                  <c:v>500</c:v>
                </c:pt>
                <c:pt idx="38">
                  <c:v>530</c:v>
                </c:pt>
                <c:pt idx="39">
                  <c:v>500</c:v>
                </c:pt>
                <c:pt idx="40">
                  <c:v>500</c:v>
                </c:pt>
                <c:pt idx="41">
                  <c:v>500</c:v>
                </c:pt>
                <c:pt idx="42">
                  <c:v>450</c:v>
                </c:pt>
                <c:pt idx="43">
                  <c:v>400</c:v>
                </c:pt>
                <c:pt idx="44">
                  <c:v>400</c:v>
                </c:pt>
                <c:pt idx="45">
                  <c:v>380</c:v>
                </c:pt>
                <c:pt idx="46">
                  <c:v>380</c:v>
                </c:pt>
                <c:pt idx="47">
                  <c:v>350</c:v>
                </c:pt>
                <c:pt idx="48">
                  <c:v>330</c:v>
                </c:pt>
                <c:pt idx="49">
                  <c:v>320</c:v>
                </c:pt>
                <c:pt idx="50">
                  <c:v>300</c:v>
                </c:pt>
                <c:pt idx="51">
                  <c:v>300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'2012年全井戸折れ線グラフ'!$DE$2</c:f>
              <c:strCache>
                <c:ptCount val="1"/>
                <c:pt idx="0">
                  <c:v>13A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</a:schemeClr>
              </a:solidFill>
              <a:ln w="9525">
                <a:solidFill>
                  <a:schemeClr val="accent3">
                    <a:lumMod val="7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'2012年全井戸折れ線グラフ'!$DE$3:$DE$54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'2012年全井戸折れ線グラフ'!$DF$2</c:f>
              <c:strCache>
                <c:ptCount val="1"/>
                <c:pt idx="0">
                  <c:v>13B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'2012年全井戸折れ線グラフ'!$DF$3:$DF$54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'2012年全井戸折れ線グラフ'!$DG$2</c:f>
              <c:strCache>
                <c:ptCount val="1"/>
                <c:pt idx="0">
                  <c:v>13C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</a:schemeClr>
              </a:solidFill>
              <a:ln w="9525">
                <a:solidFill>
                  <a:schemeClr val="accent5">
                    <a:lumMod val="7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'2012年全井戸折れ線グラフ'!$DG$3:$DG$54</c:f>
              <c:numCache>
                <c:formatCode>General</c:formatCode>
                <c:ptCount val="52"/>
                <c:pt idx="0">
                  <c:v>900</c:v>
                </c:pt>
                <c:pt idx="1">
                  <c:v>2100</c:v>
                </c:pt>
                <c:pt idx="2">
                  <c:v>1800</c:v>
                </c:pt>
                <c:pt idx="3">
                  <c:v>2100</c:v>
                </c:pt>
                <c:pt idx="4">
                  <c:v>900</c:v>
                </c:pt>
                <c:pt idx="5">
                  <c:v>1500</c:v>
                </c:pt>
                <c:pt idx="6">
                  <c:v>1400</c:v>
                </c:pt>
                <c:pt idx="7">
                  <c:v>1000</c:v>
                </c:pt>
                <c:pt idx="8">
                  <c:v>1800</c:v>
                </c:pt>
                <c:pt idx="9">
                  <c:v>1700</c:v>
                </c:pt>
                <c:pt idx="10">
                  <c:v>1900</c:v>
                </c:pt>
                <c:pt idx="11">
                  <c:v>1600</c:v>
                </c:pt>
                <c:pt idx="12">
                  <c:v>1800</c:v>
                </c:pt>
                <c:pt idx="13">
                  <c:v>1750</c:v>
                </c:pt>
                <c:pt idx="14">
                  <c:v>1800</c:v>
                </c:pt>
                <c:pt idx="15">
                  <c:v>1800</c:v>
                </c:pt>
                <c:pt idx="16">
                  <c:v>1800</c:v>
                </c:pt>
                <c:pt idx="17">
                  <c:v>1700</c:v>
                </c:pt>
                <c:pt idx="18">
                  <c:v>2000</c:v>
                </c:pt>
                <c:pt idx="19">
                  <c:v>1800</c:v>
                </c:pt>
                <c:pt idx="20">
                  <c:v>1800</c:v>
                </c:pt>
                <c:pt idx="21">
                  <c:v>1800</c:v>
                </c:pt>
                <c:pt idx="22">
                  <c:v>1900</c:v>
                </c:pt>
                <c:pt idx="23">
                  <c:v>1800</c:v>
                </c:pt>
                <c:pt idx="24">
                  <c:v>2000</c:v>
                </c:pt>
                <c:pt idx="25">
                  <c:v>1900</c:v>
                </c:pt>
                <c:pt idx="26">
                  <c:v>1800</c:v>
                </c:pt>
                <c:pt idx="27">
                  <c:v>1600</c:v>
                </c:pt>
                <c:pt idx="28">
                  <c:v>1800</c:v>
                </c:pt>
                <c:pt idx="29">
                  <c:v>1800</c:v>
                </c:pt>
                <c:pt idx="30">
                  <c:v>1900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'2012年全井戸折れ線グラフ'!$DH$2</c:f>
              <c:strCache>
                <c:ptCount val="1"/>
                <c:pt idx="0">
                  <c:v>13D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'2012年全井戸折れ線グラフ'!$DH$3:$DH$54</c:f>
              <c:numCache>
                <c:formatCode>General</c:formatCode>
                <c:ptCount val="52"/>
                <c:pt idx="0">
                  <c:v>4000</c:v>
                </c:pt>
                <c:pt idx="1">
                  <c:v>5800</c:v>
                </c:pt>
                <c:pt idx="2">
                  <c:v>5000</c:v>
                </c:pt>
                <c:pt idx="3">
                  <c:v>5500</c:v>
                </c:pt>
                <c:pt idx="4">
                  <c:v>5000</c:v>
                </c:pt>
                <c:pt idx="5">
                  <c:v>3000</c:v>
                </c:pt>
                <c:pt idx="6">
                  <c:v>4000</c:v>
                </c:pt>
                <c:pt idx="7">
                  <c:v>3000</c:v>
                </c:pt>
                <c:pt idx="8">
                  <c:v>3000</c:v>
                </c:pt>
                <c:pt idx="9">
                  <c:v>3100</c:v>
                </c:pt>
                <c:pt idx="10">
                  <c:v>2600</c:v>
                </c:pt>
                <c:pt idx="11">
                  <c:v>1400</c:v>
                </c:pt>
                <c:pt idx="12">
                  <c:v>1200</c:v>
                </c:pt>
                <c:pt idx="13">
                  <c:v>2500</c:v>
                </c:pt>
                <c:pt idx="14">
                  <c:v>2300</c:v>
                </c:pt>
                <c:pt idx="15">
                  <c:v>2500</c:v>
                </c:pt>
                <c:pt idx="16">
                  <c:v>2500</c:v>
                </c:pt>
                <c:pt idx="17">
                  <c:v>2800</c:v>
                </c:pt>
                <c:pt idx="18">
                  <c:v>2000</c:v>
                </c:pt>
                <c:pt idx="19">
                  <c:v>1800</c:v>
                </c:pt>
                <c:pt idx="20">
                  <c:v>2000</c:v>
                </c:pt>
                <c:pt idx="21">
                  <c:v>1700</c:v>
                </c:pt>
                <c:pt idx="22">
                  <c:v>1700</c:v>
                </c:pt>
                <c:pt idx="23">
                  <c:v>2700</c:v>
                </c:pt>
                <c:pt idx="24">
                  <c:v>2500</c:v>
                </c:pt>
                <c:pt idx="25">
                  <c:v>1800</c:v>
                </c:pt>
                <c:pt idx="26">
                  <c:v>2200</c:v>
                </c:pt>
                <c:pt idx="27">
                  <c:v>1600</c:v>
                </c:pt>
                <c:pt idx="28">
                  <c:v>1800</c:v>
                </c:pt>
                <c:pt idx="29">
                  <c:v>2200</c:v>
                </c:pt>
                <c:pt idx="30">
                  <c:v>2200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'2012年全井戸折れ線グラフ'!$DI$2</c:f>
              <c:strCache>
                <c:ptCount val="1"/>
                <c:pt idx="0">
                  <c:v>13E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'2012年全井戸折れ線グラフ'!$DI$3:$DI$54</c:f>
              <c:numCache>
                <c:formatCode>General</c:formatCode>
                <c:ptCount val="52"/>
                <c:pt idx="0">
                  <c:v>4500</c:v>
                </c:pt>
                <c:pt idx="1">
                  <c:v>5200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4000</c:v>
                </c:pt>
                <c:pt idx="6">
                  <c:v>4800</c:v>
                </c:pt>
                <c:pt idx="7">
                  <c:v>4900</c:v>
                </c:pt>
                <c:pt idx="8">
                  <c:v>4900</c:v>
                </c:pt>
                <c:pt idx="9">
                  <c:v>5000</c:v>
                </c:pt>
                <c:pt idx="10">
                  <c:v>4500</c:v>
                </c:pt>
                <c:pt idx="11">
                  <c:v>4300</c:v>
                </c:pt>
                <c:pt idx="12">
                  <c:v>4500</c:v>
                </c:pt>
                <c:pt idx="13">
                  <c:v>4000</c:v>
                </c:pt>
                <c:pt idx="14">
                  <c:v>4000</c:v>
                </c:pt>
                <c:pt idx="15">
                  <c:v>4000</c:v>
                </c:pt>
                <c:pt idx="16">
                  <c:v>3500</c:v>
                </c:pt>
                <c:pt idx="17">
                  <c:v>4000</c:v>
                </c:pt>
                <c:pt idx="18">
                  <c:v>4500</c:v>
                </c:pt>
                <c:pt idx="19">
                  <c:v>3500</c:v>
                </c:pt>
                <c:pt idx="20">
                  <c:v>4000</c:v>
                </c:pt>
                <c:pt idx="21">
                  <c:v>3500</c:v>
                </c:pt>
                <c:pt idx="22">
                  <c:v>4000</c:v>
                </c:pt>
                <c:pt idx="23">
                  <c:v>3300</c:v>
                </c:pt>
                <c:pt idx="24">
                  <c:v>3000</c:v>
                </c:pt>
                <c:pt idx="25">
                  <c:v>4200</c:v>
                </c:pt>
                <c:pt idx="26">
                  <c:v>4000</c:v>
                </c:pt>
                <c:pt idx="27">
                  <c:v>5500</c:v>
                </c:pt>
                <c:pt idx="28">
                  <c:v>5800</c:v>
                </c:pt>
                <c:pt idx="29">
                  <c:v>3800</c:v>
                </c:pt>
                <c:pt idx="30">
                  <c:v>4000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'2012年全井戸折れ線グラフ'!$DJ$2</c:f>
              <c:strCache>
                <c:ptCount val="1"/>
                <c:pt idx="0">
                  <c:v>NSW-No.13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'2012年全井戸折れ線グラフ'!$DJ$3:$DJ$54</c:f>
              <c:numCache>
                <c:formatCode>General</c:formatCode>
                <c:ptCount val="52"/>
                <c:pt idx="0">
                  <c:v>3300</c:v>
                </c:pt>
                <c:pt idx="1">
                  <c:v>3300</c:v>
                </c:pt>
                <c:pt idx="2">
                  <c:v>3200</c:v>
                </c:pt>
                <c:pt idx="3">
                  <c:v>3000</c:v>
                </c:pt>
                <c:pt idx="4">
                  <c:v>3500</c:v>
                </c:pt>
                <c:pt idx="5">
                  <c:v>3000</c:v>
                </c:pt>
                <c:pt idx="6">
                  <c:v>3500</c:v>
                </c:pt>
                <c:pt idx="7">
                  <c:v>3200</c:v>
                </c:pt>
                <c:pt idx="8">
                  <c:v>3500</c:v>
                </c:pt>
                <c:pt idx="9">
                  <c:v>3500</c:v>
                </c:pt>
                <c:pt idx="10">
                  <c:v>3100</c:v>
                </c:pt>
                <c:pt idx="11">
                  <c:v>3000</c:v>
                </c:pt>
                <c:pt idx="12">
                  <c:v>3500</c:v>
                </c:pt>
                <c:pt idx="13">
                  <c:v>2600</c:v>
                </c:pt>
                <c:pt idx="14">
                  <c:v>2600</c:v>
                </c:pt>
                <c:pt idx="15">
                  <c:v>2800</c:v>
                </c:pt>
                <c:pt idx="16">
                  <c:v>2600</c:v>
                </c:pt>
                <c:pt idx="17">
                  <c:v>2700</c:v>
                </c:pt>
                <c:pt idx="18">
                  <c:v>2700</c:v>
                </c:pt>
                <c:pt idx="19">
                  <c:v>3000</c:v>
                </c:pt>
                <c:pt idx="20">
                  <c:v>3000</c:v>
                </c:pt>
                <c:pt idx="21">
                  <c:v>2900</c:v>
                </c:pt>
                <c:pt idx="22">
                  <c:v>2900</c:v>
                </c:pt>
                <c:pt idx="23">
                  <c:v>2500</c:v>
                </c:pt>
                <c:pt idx="24">
                  <c:v>2500</c:v>
                </c:pt>
                <c:pt idx="25">
                  <c:v>2800</c:v>
                </c:pt>
                <c:pt idx="26">
                  <c:v>3000</c:v>
                </c:pt>
                <c:pt idx="27">
                  <c:v>2700</c:v>
                </c:pt>
                <c:pt idx="28">
                  <c:v>3000</c:v>
                </c:pt>
                <c:pt idx="29">
                  <c:v>2400</c:v>
                </c:pt>
                <c:pt idx="30">
                  <c:v>2500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'2012年全井戸折れ線グラフ'!$DK$2</c:f>
              <c:strCache>
                <c:ptCount val="1"/>
                <c:pt idx="0">
                  <c:v>RSW-13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'2012年全井戸折れ線グラフ'!$DK$3:$DK$54</c:f>
              <c:numCache>
                <c:formatCode>General</c:formatCode>
                <c:ptCount val="52"/>
                <c:pt idx="0">
                  <c:v>20</c:v>
                </c:pt>
                <c:pt idx="1">
                  <c:v>12</c:v>
                </c:pt>
                <c:pt idx="2">
                  <c:v>10</c:v>
                </c:pt>
                <c:pt idx="3">
                  <c:v>35</c:v>
                </c:pt>
                <c:pt idx="4">
                  <c:v>15</c:v>
                </c:pt>
                <c:pt idx="5">
                  <c:v>12</c:v>
                </c:pt>
                <c:pt idx="6">
                  <c:v>6</c:v>
                </c:pt>
                <c:pt idx="7">
                  <c:v>16</c:v>
                </c:pt>
                <c:pt idx="8">
                  <c:v>8</c:v>
                </c:pt>
                <c:pt idx="9">
                  <c:v>10</c:v>
                </c:pt>
                <c:pt idx="10">
                  <c:v>7</c:v>
                </c:pt>
                <c:pt idx="11">
                  <c:v>15</c:v>
                </c:pt>
                <c:pt idx="12">
                  <c:v>30</c:v>
                </c:pt>
                <c:pt idx="13">
                  <c:v>10</c:v>
                </c:pt>
                <c:pt idx="14">
                  <c:v>10</c:v>
                </c:pt>
                <c:pt idx="15">
                  <c:v>9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20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12</c:v>
                </c:pt>
                <c:pt idx="24">
                  <c:v>10</c:v>
                </c:pt>
                <c:pt idx="25">
                  <c:v>13</c:v>
                </c:pt>
                <c:pt idx="26">
                  <c:v>8</c:v>
                </c:pt>
                <c:pt idx="27">
                  <c:v>10</c:v>
                </c:pt>
                <c:pt idx="28">
                  <c:v>10</c:v>
                </c:pt>
                <c:pt idx="29">
                  <c:v>30</c:v>
                </c:pt>
                <c:pt idx="30">
                  <c:v>30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'2012年全井戸折れ線グラフ'!$DL$2</c:f>
              <c:strCache>
                <c:ptCount val="1"/>
                <c:pt idx="0">
                  <c:v>14A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'2012年全井戸折れ線グラフ'!$DL$3:$DL$54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'2012年全井戸折れ線グラフ'!$DM$2</c:f>
              <c:strCache>
                <c:ptCount val="1"/>
                <c:pt idx="0">
                  <c:v>14B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'2012年全井戸折れ線グラフ'!$DM$3:$DM$54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'2012年全井戸折れ線グラフ'!$DN$2</c:f>
              <c:strCache>
                <c:ptCount val="1"/>
                <c:pt idx="0">
                  <c:v>14C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'2012年全井戸折れ線グラフ'!$DN$3:$DN$54</c:f>
              <c:numCache>
                <c:formatCode>General</c:formatCode>
                <c:ptCount val="52"/>
                <c:pt idx="0">
                  <c:v>6500</c:v>
                </c:pt>
                <c:pt idx="1">
                  <c:v>6300</c:v>
                </c:pt>
                <c:pt idx="2">
                  <c:v>6500</c:v>
                </c:pt>
                <c:pt idx="3">
                  <c:v>7000</c:v>
                </c:pt>
                <c:pt idx="4">
                  <c:v>6500</c:v>
                </c:pt>
                <c:pt idx="5">
                  <c:v>6500</c:v>
                </c:pt>
                <c:pt idx="6">
                  <c:v>6500</c:v>
                </c:pt>
                <c:pt idx="7">
                  <c:v>7000</c:v>
                </c:pt>
                <c:pt idx="8">
                  <c:v>7000</c:v>
                </c:pt>
                <c:pt idx="9">
                  <c:v>6800</c:v>
                </c:pt>
                <c:pt idx="10">
                  <c:v>7500</c:v>
                </c:pt>
                <c:pt idx="11">
                  <c:v>6000</c:v>
                </c:pt>
                <c:pt idx="12">
                  <c:v>6000</c:v>
                </c:pt>
                <c:pt idx="13">
                  <c:v>7000</c:v>
                </c:pt>
                <c:pt idx="14">
                  <c:v>6000</c:v>
                </c:pt>
                <c:pt idx="15">
                  <c:v>4500</c:v>
                </c:pt>
                <c:pt idx="16">
                  <c:v>5500</c:v>
                </c:pt>
                <c:pt idx="17">
                  <c:v>6000</c:v>
                </c:pt>
                <c:pt idx="18">
                  <c:v>6000</c:v>
                </c:pt>
                <c:pt idx="19">
                  <c:v>3500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5900</c:v>
                </c:pt>
                <c:pt idx="24">
                  <c:v>5500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5900</c:v>
                </c:pt>
                <c:pt idx="30">
                  <c:v>6000</c:v>
                </c:pt>
                <c:pt idx="31">
                  <c:v>5900</c:v>
                </c:pt>
                <c:pt idx="32">
                  <c:v>7500</c:v>
                </c:pt>
                <c:pt idx="33">
                  <c:v>5800</c:v>
                </c:pt>
                <c:pt idx="34">
                  <c:v>7000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'2012年全井戸折れ線グラフ'!$DO$2</c:f>
              <c:strCache>
                <c:ptCount val="1"/>
                <c:pt idx="0">
                  <c:v>14D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'2012年全井戸折れ線グラフ'!$DO$3:$DO$54</c:f>
              <c:numCache>
                <c:formatCode>General</c:formatCode>
                <c:ptCount val="52"/>
                <c:pt idx="0">
                  <c:v>7000</c:v>
                </c:pt>
                <c:pt idx="1">
                  <c:v>7800</c:v>
                </c:pt>
                <c:pt idx="2">
                  <c:v>7500</c:v>
                </c:pt>
                <c:pt idx="3">
                  <c:v>7000</c:v>
                </c:pt>
                <c:pt idx="4">
                  <c:v>8000</c:v>
                </c:pt>
                <c:pt idx="5">
                  <c:v>5500</c:v>
                </c:pt>
                <c:pt idx="6">
                  <c:v>5500</c:v>
                </c:pt>
                <c:pt idx="7">
                  <c:v>5800</c:v>
                </c:pt>
                <c:pt idx="8">
                  <c:v>6000</c:v>
                </c:pt>
                <c:pt idx="9">
                  <c:v>6100</c:v>
                </c:pt>
                <c:pt idx="10">
                  <c:v>8000</c:v>
                </c:pt>
                <c:pt idx="11">
                  <c:v>7000</c:v>
                </c:pt>
                <c:pt idx="12">
                  <c:v>5000</c:v>
                </c:pt>
                <c:pt idx="13">
                  <c:v>6000</c:v>
                </c:pt>
                <c:pt idx="14">
                  <c:v>7000</c:v>
                </c:pt>
                <c:pt idx="15">
                  <c:v>5500</c:v>
                </c:pt>
                <c:pt idx="16">
                  <c:v>6500</c:v>
                </c:pt>
                <c:pt idx="17">
                  <c:v>6000</c:v>
                </c:pt>
                <c:pt idx="18">
                  <c:v>6000</c:v>
                </c:pt>
                <c:pt idx="19">
                  <c:v>6500</c:v>
                </c:pt>
                <c:pt idx="20">
                  <c:v>6500</c:v>
                </c:pt>
                <c:pt idx="21">
                  <c:v>6000</c:v>
                </c:pt>
                <c:pt idx="22">
                  <c:v>6500</c:v>
                </c:pt>
                <c:pt idx="23">
                  <c:v>5000</c:v>
                </c:pt>
                <c:pt idx="24">
                  <c:v>6000</c:v>
                </c:pt>
                <c:pt idx="25">
                  <c:v>6000</c:v>
                </c:pt>
                <c:pt idx="26">
                  <c:v>7000</c:v>
                </c:pt>
                <c:pt idx="27">
                  <c:v>6800</c:v>
                </c:pt>
                <c:pt idx="28">
                  <c:v>7000</c:v>
                </c:pt>
                <c:pt idx="29">
                  <c:v>6000</c:v>
                </c:pt>
                <c:pt idx="30">
                  <c:v>6000</c:v>
                </c:pt>
                <c:pt idx="31">
                  <c:v>6000</c:v>
                </c:pt>
                <c:pt idx="32">
                  <c:v>6300</c:v>
                </c:pt>
                <c:pt idx="33">
                  <c:v>5800</c:v>
                </c:pt>
                <c:pt idx="34">
                  <c:v>6300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'2012年全井戸折れ線グラフ'!$DP$2</c:f>
              <c:strCache>
                <c:ptCount val="1"/>
                <c:pt idx="0">
                  <c:v>14E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'2012年全井戸折れ線グラフ'!$DP$3:$DP$54</c:f>
              <c:numCache>
                <c:formatCode>General</c:formatCode>
                <c:ptCount val="52"/>
                <c:pt idx="0">
                  <c:v>4100</c:v>
                </c:pt>
                <c:pt idx="1">
                  <c:v>4500</c:v>
                </c:pt>
                <c:pt idx="2">
                  <c:v>4500</c:v>
                </c:pt>
                <c:pt idx="3">
                  <c:v>4300</c:v>
                </c:pt>
                <c:pt idx="4">
                  <c:v>4100</c:v>
                </c:pt>
                <c:pt idx="5">
                  <c:v>4400</c:v>
                </c:pt>
                <c:pt idx="6">
                  <c:v>4300</c:v>
                </c:pt>
                <c:pt idx="7">
                  <c:v>4000</c:v>
                </c:pt>
                <c:pt idx="8">
                  <c:v>4200</c:v>
                </c:pt>
                <c:pt idx="9">
                  <c:v>4000</c:v>
                </c:pt>
                <c:pt idx="10">
                  <c:v>4300</c:v>
                </c:pt>
                <c:pt idx="11">
                  <c:v>3800</c:v>
                </c:pt>
                <c:pt idx="12">
                  <c:v>3800</c:v>
                </c:pt>
                <c:pt idx="13">
                  <c:v>3500</c:v>
                </c:pt>
                <c:pt idx="14">
                  <c:v>4000</c:v>
                </c:pt>
                <c:pt idx="15">
                  <c:v>3500</c:v>
                </c:pt>
                <c:pt idx="16">
                  <c:v>4000</c:v>
                </c:pt>
                <c:pt idx="17">
                  <c:v>3300</c:v>
                </c:pt>
                <c:pt idx="18">
                  <c:v>3800</c:v>
                </c:pt>
                <c:pt idx="19">
                  <c:v>3800</c:v>
                </c:pt>
                <c:pt idx="20">
                  <c:v>4000</c:v>
                </c:pt>
                <c:pt idx="21">
                  <c:v>4000</c:v>
                </c:pt>
                <c:pt idx="22">
                  <c:v>4000</c:v>
                </c:pt>
                <c:pt idx="23">
                  <c:v>3500</c:v>
                </c:pt>
                <c:pt idx="24">
                  <c:v>4000</c:v>
                </c:pt>
                <c:pt idx="25">
                  <c:v>3000</c:v>
                </c:pt>
                <c:pt idx="26">
                  <c:v>3800</c:v>
                </c:pt>
                <c:pt idx="27">
                  <c:v>4000</c:v>
                </c:pt>
                <c:pt idx="28">
                  <c:v>4500</c:v>
                </c:pt>
                <c:pt idx="29">
                  <c:v>3800</c:v>
                </c:pt>
                <c:pt idx="30">
                  <c:v>4000</c:v>
                </c:pt>
                <c:pt idx="31">
                  <c:v>3500</c:v>
                </c:pt>
                <c:pt idx="32">
                  <c:v>4000</c:v>
                </c:pt>
                <c:pt idx="33">
                  <c:v>2900</c:v>
                </c:pt>
                <c:pt idx="34">
                  <c:v>2700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'2012年全井戸折れ線グラフ'!$DQ$2</c:f>
              <c:strCache>
                <c:ptCount val="1"/>
                <c:pt idx="0">
                  <c:v>NSW-No.14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'2012年全井戸折れ線グラフ'!$DQ$3:$DQ$54</c:f>
              <c:numCache>
                <c:formatCode>General</c:formatCode>
                <c:ptCount val="52"/>
                <c:pt idx="0">
                  <c:v>4100</c:v>
                </c:pt>
                <c:pt idx="1">
                  <c:v>4500</c:v>
                </c:pt>
                <c:pt idx="2">
                  <c:v>4200</c:v>
                </c:pt>
                <c:pt idx="3">
                  <c:v>4200</c:v>
                </c:pt>
                <c:pt idx="4">
                  <c:v>4100</c:v>
                </c:pt>
                <c:pt idx="5">
                  <c:v>3900</c:v>
                </c:pt>
                <c:pt idx="6">
                  <c:v>3500</c:v>
                </c:pt>
                <c:pt idx="7">
                  <c:v>4100</c:v>
                </c:pt>
                <c:pt idx="8">
                  <c:v>3500</c:v>
                </c:pt>
                <c:pt idx="9">
                  <c:v>3400</c:v>
                </c:pt>
                <c:pt idx="10">
                  <c:v>4000</c:v>
                </c:pt>
                <c:pt idx="11">
                  <c:v>2600</c:v>
                </c:pt>
                <c:pt idx="12">
                  <c:v>3500</c:v>
                </c:pt>
                <c:pt idx="13">
                  <c:v>4000</c:v>
                </c:pt>
                <c:pt idx="14">
                  <c:v>4000</c:v>
                </c:pt>
                <c:pt idx="15">
                  <c:v>3800</c:v>
                </c:pt>
                <c:pt idx="16">
                  <c:v>4000</c:v>
                </c:pt>
                <c:pt idx="17">
                  <c:v>3700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  <c:pt idx="21">
                  <c:v>3900</c:v>
                </c:pt>
                <c:pt idx="22">
                  <c:v>3900</c:v>
                </c:pt>
                <c:pt idx="23">
                  <c:v>3200</c:v>
                </c:pt>
                <c:pt idx="24">
                  <c:v>3500</c:v>
                </c:pt>
                <c:pt idx="25">
                  <c:v>3800</c:v>
                </c:pt>
                <c:pt idx="26">
                  <c:v>3800</c:v>
                </c:pt>
                <c:pt idx="27">
                  <c:v>4000</c:v>
                </c:pt>
                <c:pt idx="28">
                  <c:v>4000</c:v>
                </c:pt>
                <c:pt idx="29">
                  <c:v>3500</c:v>
                </c:pt>
                <c:pt idx="30">
                  <c:v>3500</c:v>
                </c:pt>
                <c:pt idx="31">
                  <c:v>3800</c:v>
                </c:pt>
                <c:pt idx="32">
                  <c:v>3800</c:v>
                </c:pt>
                <c:pt idx="33">
                  <c:v>3800</c:v>
                </c:pt>
                <c:pt idx="34">
                  <c:v>4000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'2012年全井戸折れ線グラフ'!$DR$2</c:f>
              <c:strCache>
                <c:ptCount val="1"/>
                <c:pt idx="0">
                  <c:v>15A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'2012年全井戸折れ線グラフ'!$DR$3:$DR$54</c:f>
              <c:numCache>
                <c:formatCode>General</c:formatCode>
                <c:ptCount val="52"/>
                <c:pt idx="0">
                  <c:v>10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15</c:v>
                </c:pt>
                <c:pt idx="6">
                  <c:v>12</c:v>
                </c:pt>
                <c:pt idx="7">
                  <c:v>13</c:v>
                </c:pt>
                <c:pt idx="8">
                  <c:v>18</c:v>
                </c:pt>
                <c:pt idx="9">
                  <c:v>15</c:v>
                </c:pt>
                <c:pt idx="10">
                  <c:v>12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15</c:v>
                </c:pt>
                <c:pt idx="15">
                  <c:v>13</c:v>
                </c:pt>
                <c:pt idx="16">
                  <c:v>15</c:v>
                </c:pt>
                <c:pt idx="17">
                  <c:v>15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20</c:v>
                </c:pt>
                <c:pt idx="24">
                  <c:v>15</c:v>
                </c:pt>
                <c:pt idx="25">
                  <c:v>10</c:v>
                </c:pt>
                <c:pt idx="26">
                  <c:v>15</c:v>
                </c:pt>
                <c:pt idx="27">
                  <c:v>12</c:v>
                </c:pt>
                <c:pt idx="28">
                  <c:v>10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10</c:v>
                </c:pt>
                <c:pt idx="33">
                  <c:v>12</c:v>
                </c:pt>
                <c:pt idx="34">
                  <c:v>12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10</c:v>
                </c:pt>
                <c:pt idx="39">
                  <c:v>12</c:v>
                </c:pt>
                <c:pt idx="40">
                  <c:v>15</c:v>
                </c:pt>
                <c:pt idx="41">
                  <c:v>15</c:v>
                </c:pt>
                <c:pt idx="42">
                  <c:v>30</c:v>
                </c:pt>
                <c:pt idx="43">
                  <c:v>22</c:v>
                </c:pt>
                <c:pt idx="44">
                  <c:v>30</c:v>
                </c:pt>
                <c:pt idx="45">
                  <c:v>12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12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'2012年全井戸折れ線グラフ'!$DS$2</c:f>
              <c:strCache>
                <c:ptCount val="1"/>
                <c:pt idx="0">
                  <c:v>15B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'2012年全井戸折れ線グラフ'!$DS$3:$DS$54</c:f>
              <c:numCache>
                <c:formatCode>General</c:formatCode>
                <c:ptCount val="52"/>
                <c:pt idx="0">
                  <c:v>15</c:v>
                </c:pt>
                <c:pt idx="1">
                  <c:v>20</c:v>
                </c:pt>
                <c:pt idx="2">
                  <c:v>10</c:v>
                </c:pt>
                <c:pt idx="3">
                  <c:v>10</c:v>
                </c:pt>
                <c:pt idx="4">
                  <c:v>15</c:v>
                </c:pt>
                <c:pt idx="5">
                  <c:v>12</c:v>
                </c:pt>
                <c:pt idx="6">
                  <c:v>30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15</c:v>
                </c:pt>
                <c:pt idx="28">
                  <c:v>12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12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13</c:v>
                </c:pt>
                <c:pt idx="44">
                  <c:v>12</c:v>
                </c:pt>
                <c:pt idx="45">
                  <c:v>15</c:v>
                </c:pt>
                <c:pt idx="46">
                  <c:v>15</c:v>
                </c:pt>
                <c:pt idx="47">
                  <c:v>12</c:v>
                </c:pt>
                <c:pt idx="48">
                  <c:v>15</c:v>
                </c:pt>
                <c:pt idx="49">
                  <c:v>12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'2012年全井戸折れ線グラフ'!$DT$2</c:f>
              <c:strCache>
                <c:ptCount val="1"/>
                <c:pt idx="0">
                  <c:v>NSW-No.15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'2012年全井戸折れ線グラフ'!$DT$3:$DT$54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14</c:v>
                </c:pt>
                <c:pt idx="7">
                  <c:v>13</c:v>
                </c:pt>
                <c:pt idx="8">
                  <c:v>14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15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10</c:v>
                </c:pt>
                <c:pt idx="30">
                  <c:v>12</c:v>
                </c:pt>
                <c:pt idx="31">
                  <c:v>10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10</c:v>
                </c:pt>
                <c:pt idx="39">
                  <c:v>12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12</c:v>
                </c:pt>
                <c:pt idx="44">
                  <c:v>15</c:v>
                </c:pt>
                <c:pt idx="45">
                  <c:v>18</c:v>
                </c:pt>
                <c:pt idx="46">
                  <c:v>20</c:v>
                </c:pt>
                <c:pt idx="47">
                  <c:v>18</c:v>
                </c:pt>
                <c:pt idx="48">
                  <c:v>12</c:v>
                </c:pt>
                <c:pt idx="49">
                  <c:v>15</c:v>
                </c:pt>
                <c:pt idx="50">
                  <c:v>12</c:v>
                </c:pt>
                <c:pt idx="51">
                  <c:v>18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'2012年全井戸折れ線グラフ'!$DU$2</c:f>
              <c:strCache>
                <c:ptCount val="1"/>
                <c:pt idx="0">
                  <c:v>16B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'2012年全井戸折れ線グラフ'!$DU$3:$DU$54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'2012年全井戸折れ線グラフ'!$DV$2</c:f>
              <c:strCache>
                <c:ptCount val="1"/>
                <c:pt idx="0">
                  <c:v>NSW-No.16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'2012年全井戸折れ線グラフ'!$DV$3:$DV$54</c:f>
              <c:numCache>
                <c:formatCode>General</c:formatCode>
                <c:ptCount val="52"/>
                <c:pt idx="0">
                  <c:v>300</c:v>
                </c:pt>
                <c:pt idx="1">
                  <c:v>300</c:v>
                </c:pt>
                <c:pt idx="2">
                  <c:v>290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340</c:v>
                </c:pt>
                <c:pt idx="7">
                  <c:v>390</c:v>
                </c:pt>
                <c:pt idx="8">
                  <c:v>390</c:v>
                </c:pt>
                <c:pt idx="9">
                  <c:v>400</c:v>
                </c:pt>
                <c:pt idx="10">
                  <c:v>400</c:v>
                </c:pt>
                <c:pt idx="11">
                  <c:v>350</c:v>
                </c:pt>
                <c:pt idx="12">
                  <c:v>300</c:v>
                </c:pt>
                <c:pt idx="13">
                  <c:v>360</c:v>
                </c:pt>
                <c:pt idx="14">
                  <c:v>300</c:v>
                </c:pt>
                <c:pt idx="15">
                  <c:v>310</c:v>
                </c:pt>
                <c:pt idx="16">
                  <c:v>350</c:v>
                </c:pt>
                <c:pt idx="17">
                  <c:v>300</c:v>
                </c:pt>
                <c:pt idx="18">
                  <c:v>250</c:v>
                </c:pt>
                <c:pt idx="19">
                  <c:v>280</c:v>
                </c:pt>
                <c:pt idx="20">
                  <c:v>250</c:v>
                </c:pt>
                <c:pt idx="21">
                  <c:v>250</c:v>
                </c:pt>
                <c:pt idx="22">
                  <c:v>300</c:v>
                </c:pt>
                <c:pt idx="23">
                  <c:v>310</c:v>
                </c:pt>
                <c:pt idx="24">
                  <c:v>310</c:v>
                </c:pt>
                <c:pt idx="25">
                  <c:v>300</c:v>
                </c:pt>
                <c:pt idx="26">
                  <c:v>300</c:v>
                </c:pt>
                <c:pt idx="27">
                  <c:v>320</c:v>
                </c:pt>
                <c:pt idx="28">
                  <c:v>300</c:v>
                </c:pt>
                <c:pt idx="29">
                  <c:v>350</c:v>
                </c:pt>
                <c:pt idx="30">
                  <c:v>400</c:v>
                </c:pt>
                <c:pt idx="31">
                  <c:v>400</c:v>
                </c:pt>
                <c:pt idx="32">
                  <c:v>450</c:v>
                </c:pt>
                <c:pt idx="33">
                  <c:v>400</c:v>
                </c:pt>
                <c:pt idx="34">
                  <c:v>420</c:v>
                </c:pt>
                <c:pt idx="35">
                  <c:v>380</c:v>
                </c:pt>
                <c:pt idx="36">
                  <c:v>400</c:v>
                </c:pt>
                <c:pt idx="37">
                  <c:v>400</c:v>
                </c:pt>
                <c:pt idx="38">
                  <c:v>380</c:v>
                </c:pt>
                <c:pt idx="39">
                  <c:v>360</c:v>
                </c:pt>
                <c:pt idx="40">
                  <c:v>380</c:v>
                </c:pt>
                <c:pt idx="41">
                  <c:v>380</c:v>
                </c:pt>
                <c:pt idx="42">
                  <c:v>380</c:v>
                </c:pt>
                <c:pt idx="43">
                  <c:v>360</c:v>
                </c:pt>
                <c:pt idx="44">
                  <c:v>360</c:v>
                </c:pt>
                <c:pt idx="45">
                  <c:v>310</c:v>
                </c:pt>
                <c:pt idx="46">
                  <c:v>300</c:v>
                </c:pt>
                <c:pt idx="47">
                  <c:v>280</c:v>
                </c:pt>
                <c:pt idx="48">
                  <c:v>330</c:v>
                </c:pt>
                <c:pt idx="49">
                  <c:v>310</c:v>
                </c:pt>
                <c:pt idx="50">
                  <c:v>320</c:v>
                </c:pt>
                <c:pt idx="51">
                  <c:v>350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'2012年全井戸折れ線グラフ'!$DW$2</c:f>
              <c:strCache>
                <c:ptCount val="1"/>
                <c:pt idx="0">
                  <c:v>既存観測井No.2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'2012年全井戸折れ線グラフ'!$DW$3:$DW$54</c:f>
              <c:numCache>
                <c:formatCode>General</c:formatCode>
                <c:ptCount val="52"/>
                <c:pt idx="0">
                  <c:v>500</c:v>
                </c:pt>
                <c:pt idx="1">
                  <c:v>560</c:v>
                </c:pt>
                <c:pt idx="2">
                  <c:v>550</c:v>
                </c:pt>
                <c:pt idx="3">
                  <c:v>520</c:v>
                </c:pt>
                <c:pt idx="4">
                  <c:v>580</c:v>
                </c:pt>
                <c:pt idx="5">
                  <c:v>580</c:v>
                </c:pt>
                <c:pt idx="6">
                  <c:v>560</c:v>
                </c:pt>
                <c:pt idx="7">
                  <c:v>600</c:v>
                </c:pt>
                <c:pt idx="9">
                  <c:v>500</c:v>
                </c:pt>
                <c:pt idx="10">
                  <c:v>450</c:v>
                </c:pt>
                <c:pt idx="11">
                  <c:v>510</c:v>
                </c:pt>
                <c:pt idx="12">
                  <c:v>400</c:v>
                </c:pt>
                <c:pt idx="14">
                  <c:v>400</c:v>
                </c:pt>
                <c:pt idx="15">
                  <c:v>360</c:v>
                </c:pt>
                <c:pt idx="16">
                  <c:v>370</c:v>
                </c:pt>
                <c:pt idx="17">
                  <c:v>350</c:v>
                </c:pt>
                <c:pt idx="18">
                  <c:v>350</c:v>
                </c:pt>
                <c:pt idx="19">
                  <c:v>400</c:v>
                </c:pt>
                <c:pt idx="20">
                  <c:v>400</c:v>
                </c:pt>
                <c:pt idx="21">
                  <c:v>400</c:v>
                </c:pt>
                <c:pt idx="22">
                  <c:v>400</c:v>
                </c:pt>
                <c:pt idx="23">
                  <c:v>410</c:v>
                </c:pt>
                <c:pt idx="24">
                  <c:v>380</c:v>
                </c:pt>
                <c:pt idx="25">
                  <c:v>390</c:v>
                </c:pt>
                <c:pt idx="26">
                  <c:v>390</c:v>
                </c:pt>
                <c:pt idx="27">
                  <c:v>420</c:v>
                </c:pt>
                <c:pt idx="28">
                  <c:v>420</c:v>
                </c:pt>
                <c:pt idx="29">
                  <c:v>450</c:v>
                </c:pt>
                <c:pt idx="30">
                  <c:v>450</c:v>
                </c:pt>
                <c:pt idx="31">
                  <c:v>480</c:v>
                </c:pt>
                <c:pt idx="32">
                  <c:v>450</c:v>
                </c:pt>
                <c:pt idx="33">
                  <c:v>480</c:v>
                </c:pt>
                <c:pt idx="34">
                  <c:v>460</c:v>
                </c:pt>
                <c:pt idx="35">
                  <c:v>480</c:v>
                </c:pt>
                <c:pt idx="36">
                  <c:v>460</c:v>
                </c:pt>
                <c:pt idx="37">
                  <c:v>450</c:v>
                </c:pt>
                <c:pt idx="38">
                  <c:v>390</c:v>
                </c:pt>
                <c:pt idx="39">
                  <c:v>420</c:v>
                </c:pt>
                <c:pt idx="40">
                  <c:v>390</c:v>
                </c:pt>
                <c:pt idx="41">
                  <c:v>400</c:v>
                </c:pt>
                <c:pt idx="42">
                  <c:v>350</c:v>
                </c:pt>
                <c:pt idx="43">
                  <c:v>400</c:v>
                </c:pt>
                <c:pt idx="44">
                  <c:v>400</c:v>
                </c:pt>
                <c:pt idx="45">
                  <c:v>400</c:v>
                </c:pt>
                <c:pt idx="46">
                  <c:v>380</c:v>
                </c:pt>
                <c:pt idx="47">
                  <c:v>380</c:v>
                </c:pt>
                <c:pt idx="48">
                  <c:v>380</c:v>
                </c:pt>
                <c:pt idx="49">
                  <c:v>350</c:v>
                </c:pt>
                <c:pt idx="50">
                  <c:v>450</c:v>
                </c:pt>
                <c:pt idx="51">
                  <c:v>450</c:v>
                </c:pt>
              </c:numCache>
            </c:numRef>
          </c:val>
          <c:smooth val="0"/>
        </c:ser>
        <c:ser>
          <c:idx val="63"/>
          <c:order val="63"/>
          <c:tx>
            <c:strRef>
              <c:f>'2012年全井戸折れ線グラフ'!$DX$2</c:f>
              <c:strCache>
                <c:ptCount val="1"/>
                <c:pt idx="0">
                  <c:v>既存観測井No.4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'2012年全井戸折れ線グラフ'!$A$2:$A$54</c:f>
              <c:strCache>
                <c:ptCount val="53"/>
                <c:pt idx="0">
                  <c:v>日付</c:v>
                </c:pt>
                <c:pt idx="1">
                  <c:v>1月4日</c:v>
                </c:pt>
                <c:pt idx="2">
                  <c:v>1月11日</c:v>
                </c:pt>
                <c:pt idx="3">
                  <c:v>1月16日</c:v>
                </c:pt>
                <c:pt idx="4">
                  <c:v>1月23日</c:v>
                </c:pt>
                <c:pt idx="5">
                  <c:v>1月30日</c:v>
                </c:pt>
                <c:pt idx="6">
                  <c:v>2月6日</c:v>
                </c:pt>
                <c:pt idx="7">
                  <c:v>2月13日</c:v>
                </c:pt>
                <c:pt idx="8">
                  <c:v>2月20日</c:v>
                </c:pt>
                <c:pt idx="9">
                  <c:v>2月27日</c:v>
                </c:pt>
                <c:pt idx="10">
                  <c:v>3月5日</c:v>
                </c:pt>
                <c:pt idx="11">
                  <c:v>3月12日</c:v>
                </c:pt>
                <c:pt idx="12">
                  <c:v>3月19日</c:v>
                </c:pt>
                <c:pt idx="13">
                  <c:v>3月26日</c:v>
                </c:pt>
                <c:pt idx="14">
                  <c:v>4月2日</c:v>
                </c:pt>
                <c:pt idx="15">
                  <c:v>4月9日</c:v>
                </c:pt>
                <c:pt idx="16">
                  <c:v>4月17日</c:v>
                </c:pt>
                <c:pt idx="17">
                  <c:v>4月23日</c:v>
                </c:pt>
                <c:pt idx="18">
                  <c:v>5月1日</c:v>
                </c:pt>
                <c:pt idx="19">
                  <c:v>5月7日</c:v>
                </c:pt>
                <c:pt idx="20">
                  <c:v>5月16日</c:v>
                </c:pt>
                <c:pt idx="21">
                  <c:v>5月21日</c:v>
                </c:pt>
                <c:pt idx="22">
                  <c:v>5月28日</c:v>
                </c:pt>
                <c:pt idx="23">
                  <c:v>6月4日</c:v>
                </c:pt>
                <c:pt idx="24">
                  <c:v>6月12日</c:v>
                </c:pt>
                <c:pt idx="25">
                  <c:v>6月18日</c:v>
                </c:pt>
                <c:pt idx="26">
                  <c:v>6月25日</c:v>
                </c:pt>
                <c:pt idx="27">
                  <c:v>7月2日</c:v>
                </c:pt>
                <c:pt idx="28">
                  <c:v>7月9日</c:v>
                </c:pt>
                <c:pt idx="29">
                  <c:v>7月17日</c:v>
                </c:pt>
                <c:pt idx="30">
                  <c:v>7月23日</c:v>
                </c:pt>
                <c:pt idx="31">
                  <c:v>7月30日</c:v>
                </c:pt>
                <c:pt idx="32">
                  <c:v>8月6日</c:v>
                </c:pt>
                <c:pt idx="33">
                  <c:v>8月13日</c:v>
                </c:pt>
                <c:pt idx="34">
                  <c:v>8月20日</c:v>
                </c:pt>
                <c:pt idx="35">
                  <c:v>8月27日</c:v>
                </c:pt>
                <c:pt idx="36">
                  <c:v>9月3日</c:v>
                </c:pt>
                <c:pt idx="37">
                  <c:v>9月10日</c:v>
                </c:pt>
                <c:pt idx="38">
                  <c:v>9月18日</c:v>
                </c:pt>
                <c:pt idx="39">
                  <c:v>9月24日</c:v>
                </c:pt>
                <c:pt idx="40">
                  <c:v>10月1日</c:v>
                </c:pt>
                <c:pt idx="41">
                  <c:v>10月9日</c:v>
                </c:pt>
                <c:pt idx="42">
                  <c:v>10月15日</c:v>
                </c:pt>
                <c:pt idx="43">
                  <c:v>10月23日</c:v>
                </c:pt>
                <c:pt idx="44">
                  <c:v>10月30日</c:v>
                </c:pt>
                <c:pt idx="45">
                  <c:v>11月5日</c:v>
                </c:pt>
                <c:pt idx="46">
                  <c:v>11月12日</c:v>
                </c:pt>
                <c:pt idx="47">
                  <c:v>11月19日</c:v>
                </c:pt>
                <c:pt idx="48">
                  <c:v>11月26日</c:v>
                </c:pt>
                <c:pt idx="49">
                  <c:v>12月3日</c:v>
                </c:pt>
                <c:pt idx="50">
                  <c:v>12月10日</c:v>
                </c:pt>
                <c:pt idx="51">
                  <c:v>12月17日</c:v>
                </c:pt>
                <c:pt idx="52">
                  <c:v>12月25日</c:v>
                </c:pt>
              </c:strCache>
            </c:strRef>
          </c:cat>
          <c:val>
            <c:numRef>
              <c:f>'2012年全井戸折れ線グラフ'!$DX$3:$DX$54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29</c:v>
                </c:pt>
                <c:pt idx="7">
                  <c:v>33</c:v>
                </c:pt>
                <c:pt idx="8">
                  <c:v>25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30</c:v>
                </c:pt>
                <c:pt idx="16">
                  <c:v>30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30</c:v>
                </c:pt>
                <c:pt idx="22">
                  <c:v>30</c:v>
                </c:pt>
                <c:pt idx="23">
                  <c:v>25</c:v>
                </c:pt>
                <c:pt idx="24">
                  <c:v>25</c:v>
                </c:pt>
                <c:pt idx="25">
                  <c:v>30</c:v>
                </c:pt>
                <c:pt idx="26">
                  <c:v>30</c:v>
                </c:pt>
                <c:pt idx="27">
                  <c:v>25</c:v>
                </c:pt>
                <c:pt idx="28">
                  <c:v>25</c:v>
                </c:pt>
                <c:pt idx="29">
                  <c:v>30</c:v>
                </c:pt>
                <c:pt idx="30">
                  <c:v>30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25</c:v>
                </c:pt>
                <c:pt idx="37">
                  <c:v>25</c:v>
                </c:pt>
                <c:pt idx="38">
                  <c:v>85</c:v>
                </c:pt>
                <c:pt idx="39">
                  <c:v>120</c:v>
                </c:pt>
                <c:pt idx="40">
                  <c:v>120</c:v>
                </c:pt>
                <c:pt idx="41">
                  <c:v>100</c:v>
                </c:pt>
                <c:pt idx="42">
                  <c:v>100</c:v>
                </c:pt>
                <c:pt idx="43">
                  <c:v>80</c:v>
                </c:pt>
                <c:pt idx="44">
                  <c:v>70</c:v>
                </c:pt>
                <c:pt idx="45">
                  <c:v>80</c:v>
                </c:pt>
                <c:pt idx="46">
                  <c:v>80</c:v>
                </c:pt>
                <c:pt idx="47">
                  <c:v>80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11504"/>
        <c:axId val="470710720"/>
      </c:lineChart>
      <c:catAx>
        <c:axId val="47071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0710720"/>
        <c:crosses val="autoZero"/>
        <c:auto val="1"/>
        <c:lblAlgn val="ctr"/>
        <c:lblOffset val="100"/>
        <c:noMultiLvlLbl val="0"/>
      </c:catAx>
      <c:valAx>
        <c:axId val="47071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800" b="1" i="0" baseline="0">
                    <a:effectLst/>
                  </a:rPr>
                  <a:t>塩素イオン濃度</a:t>
                </a:r>
                <a:r>
                  <a:rPr lang="en-US" altLang="ja-JP" sz="1800" b="1" i="0" baseline="0">
                    <a:effectLst/>
                  </a:rPr>
                  <a:t>(mg/L)</a:t>
                </a:r>
                <a:endParaRPr lang="ja-JP" altLang="ja-JP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071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'2012年全井戸折れ線グラフ'!$G$3:$G$53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'2012年全井戸折れ線グラフ'!$H$3:$H$53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'2012年全井戸折れ線グラフ'!$I$3:$I$53</c:f>
              <c:numCache>
                <c:formatCode>0.000_ </c:formatCode>
                <c:ptCount val="51"/>
                <c:pt idx="0">
                  <c:v>53.418999999999997</c:v>
                </c:pt>
                <c:pt idx="1">
                  <c:v>53.048999999999999</c:v>
                </c:pt>
                <c:pt idx="2">
                  <c:v>52.858999999999995</c:v>
                </c:pt>
                <c:pt idx="3">
                  <c:v>52.718999999999994</c:v>
                </c:pt>
                <c:pt idx="4">
                  <c:v>52.855999999999995</c:v>
                </c:pt>
                <c:pt idx="5">
                  <c:v>53.000999999999998</c:v>
                </c:pt>
                <c:pt idx="6">
                  <c:v>52.899000000000001</c:v>
                </c:pt>
                <c:pt idx="7">
                  <c:v>53.000999999999998</c:v>
                </c:pt>
                <c:pt idx="8">
                  <c:v>53.218999999999994</c:v>
                </c:pt>
                <c:pt idx="9">
                  <c:v>53.278999999999996</c:v>
                </c:pt>
                <c:pt idx="10">
                  <c:v>54.289000000000001</c:v>
                </c:pt>
                <c:pt idx="11">
                  <c:v>54.754999999999995</c:v>
                </c:pt>
                <c:pt idx="12">
                  <c:v>54.762999999999998</c:v>
                </c:pt>
                <c:pt idx="13">
                  <c:v>54.698999999999998</c:v>
                </c:pt>
                <c:pt idx="14">
                  <c:v>54.26</c:v>
                </c:pt>
                <c:pt idx="15">
                  <c:v>54.933999999999997</c:v>
                </c:pt>
                <c:pt idx="16">
                  <c:v>54.857999999999997</c:v>
                </c:pt>
                <c:pt idx="17">
                  <c:v>54.738999999999997</c:v>
                </c:pt>
                <c:pt idx="18">
                  <c:v>55.012999999999998</c:v>
                </c:pt>
                <c:pt idx="19">
                  <c:v>55.055</c:v>
                </c:pt>
                <c:pt idx="20">
                  <c:v>55.003</c:v>
                </c:pt>
                <c:pt idx="21">
                  <c:v>53.951000000000001</c:v>
                </c:pt>
                <c:pt idx="22">
                  <c:v>53.863999999999997</c:v>
                </c:pt>
                <c:pt idx="23">
                  <c:v>53.649000000000001</c:v>
                </c:pt>
                <c:pt idx="24">
                  <c:v>53.384</c:v>
                </c:pt>
                <c:pt idx="25">
                  <c:v>53.733999999999995</c:v>
                </c:pt>
                <c:pt idx="26">
                  <c:v>53.595999999999997</c:v>
                </c:pt>
                <c:pt idx="27">
                  <c:v>52.837999999999994</c:v>
                </c:pt>
                <c:pt idx="28">
                  <c:v>52.831999999999994</c:v>
                </c:pt>
                <c:pt idx="29">
                  <c:v>52.223999999999997</c:v>
                </c:pt>
                <c:pt idx="30">
                  <c:v>52.105999999999995</c:v>
                </c:pt>
                <c:pt idx="31">
                  <c:v>52.052</c:v>
                </c:pt>
                <c:pt idx="32">
                  <c:v>52.010999999999996</c:v>
                </c:pt>
                <c:pt idx="33">
                  <c:v>51.845999999999997</c:v>
                </c:pt>
                <c:pt idx="34">
                  <c:v>51.866999999999997</c:v>
                </c:pt>
                <c:pt idx="35">
                  <c:v>52.003</c:v>
                </c:pt>
                <c:pt idx="36">
                  <c:v>51.736999999999995</c:v>
                </c:pt>
                <c:pt idx="37">
                  <c:v>51.625999999999998</c:v>
                </c:pt>
                <c:pt idx="38">
                  <c:v>51.620999999999995</c:v>
                </c:pt>
                <c:pt idx="39">
                  <c:v>51.567</c:v>
                </c:pt>
                <c:pt idx="40">
                  <c:v>51.594999999999999</c:v>
                </c:pt>
                <c:pt idx="41">
                  <c:v>51.516999999999996</c:v>
                </c:pt>
                <c:pt idx="42">
                  <c:v>51.305</c:v>
                </c:pt>
                <c:pt idx="43">
                  <c:v>51.718999999999994</c:v>
                </c:pt>
                <c:pt idx="44">
                  <c:v>51.602999999999994</c:v>
                </c:pt>
                <c:pt idx="45">
                  <c:v>51.837999999999994</c:v>
                </c:pt>
                <c:pt idx="46">
                  <c:v>51.587999999999994</c:v>
                </c:pt>
                <c:pt idx="47">
                  <c:v>51.897999999999996</c:v>
                </c:pt>
                <c:pt idx="48">
                  <c:v>51.896999999999998</c:v>
                </c:pt>
                <c:pt idx="49">
                  <c:v>51.850999999999999</c:v>
                </c:pt>
                <c:pt idx="50">
                  <c:v>51.689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'2012年全井戸折れ線グラフ'!$J$2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'2012年全井戸折れ線グラフ'!$J$3:$J$53</c:f>
              <c:numCache>
                <c:formatCode>0.000_ </c:formatCode>
                <c:ptCount val="51"/>
                <c:pt idx="0">
                  <c:v>48.804000000000002</c:v>
                </c:pt>
                <c:pt idx="1">
                  <c:v>48.51</c:v>
                </c:pt>
                <c:pt idx="2">
                  <c:v>48.509</c:v>
                </c:pt>
                <c:pt idx="3">
                  <c:v>48.548999999999999</c:v>
                </c:pt>
                <c:pt idx="4">
                  <c:v>49.168999999999997</c:v>
                </c:pt>
                <c:pt idx="5">
                  <c:v>49.043999999999997</c:v>
                </c:pt>
                <c:pt idx="6">
                  <c:v>48.778999999999996</c:v>
                </c:pt>
                <c:pt idx="7">
                  <c:v>48.837000000000003</c:v>
                </c:pt>
                <c:pt idx="8">
                  <c:v>49.132999999999996</c:v>
                </c:pt>
                <c:pt idx="9">
                  <c:v>49.210999999999999</c:v>
                </c:pt>
                <c:pt idx="10">
                  <c:v>50.033999999999999</c:v>
                </c:pt>
                <c:pt idx="11">
                  <c:v>50.177</c:v>
                </c:pt>
                <c:pt idx="12">
                  <c:v>50.084999999999994</c:v>
                </c:pt>
                <c:pt idx="13">
                  <c:v>49.890999999999998</c:v>
                </c:pt>
                <c:pt idx="14">
                  <c:v>49.829000000000001</c:v>
                </c:pt>
                <c:pt idx="15">
                  <c:v>52.010999999999996</c:v>
                </c:pt>
                <c:pt idx="16">
                  <c:v>51.15</c:v>
                </c:pt>
                <c:pt idx="17">
                  <c:v>50.341999999999999</c:v>
                </c:pt>
                <c:pt idx="18">
                  <c:v>50.361999999999995</c:v>
                </c:pt>
                <c:pt idx="19">
                  <c:v>51.716999999999999</c:v>
                </c:pt>
                <c:pt idx="20">
                  <c:v>51.631999999999998</c:v>
                </c:pt>
                <c:pt idx="21">
                  <c:v>49.463999999999999</c:v>
                </c:pt>
                <c:pt idx="22">
                  <c:v>49.211999999999996</c:v>
                </c:pt>
                <c:pt idx="23">
                  <c:v>48.741</c:v>
                </c:pt>
                <c:pt idx="24">
                  <c:v>49.602999999999994</c:v>
                </c:pt>
                <c:pt idx="25">
                  <c:v>51.17</c:v>
                </c:pt>
                <c:pt idx="26">
                  <c:v>50.727999999999994</c:v>
                </c:pt>
                <c:pt idx="27">
                  <c:v>47.280999999999999</c:v>
                </c:pt>
                <c:pt idx="28">
                  <c:v>47.826999999999998</c:v>
                </c:pt>
                <c:pt idx="29">
                  <c:v>47.667999999999999</c:v>
                </c:pt>
                <c:pt idx="30">
                  <c:v>47.596999999999994</c:v>
                </c:pt>
                <c:pt idx="31">
                  <c:v>47.509</c:v>
                </c:pt>
                <c:pt idx="32">
                  <c:v>47.581000000000003</c:v>
                </c:pt>
                <c:pt idx="33">
                  <c:v>47.566000000000003</c:v>
                </c:pt>
                <c:pt idx="34">
                  <c:v>47.570999999999998</c:v>
                </c:pt>
                <c:pt idx="35">
                  <c:v>47.656999999999996</c:v>
                </c:pt>
                <c:pt idx="36">
                  <c:v>47.36</c:v>
                </c:pt>
                <c:pt idx="37">
                  <c:v>46.256</c:v>
                </c:pt>
                <c:pt idx="38">
                  <c:v>46.268999999999998</c:v>
                </c:pt>
                <c:pt idx="39">
                  <c:v>46.275999999999996</c:v>
                </c:pt>
                <c:pt idx="40">
                  <c:v>46.290999999999997</c:v>
                </c:pt>
                <c:pt idx="41">
                  <c:v>46.289000000000001</c:v>
                </c:pt>
                <c:pt idx="42">
                  <c:v>46.33</c:v>
                </c:pt>
                <c:pt idx="43">
                  <c:v>46.403999999999996</c:v>
                </c:pt>
                <c:pt idx="44">
                  <c:v>46.373999999999995</c:v>
                </c:pt>
                <c:pt idx="45">
                  <c:v>46.429000000000002</c:v>
                </c:pt>
                <c:pt idx="46">
                  <c:v>46.379999999999995</c:v>
                </c:pt>
                <c:pt idx="47">
                  <c:v>46.403999999999996</c:v>
                </c:pt>
                <c:pt idx="48">
                  <c:v>46.548999999999999</c:v>
                </c:pt>
                <c:pt idx="49">
                  <c:v>46.518000000000001</c:v>
                </c:pt>
                <c:pt idx="50">
                  <c:v>46.53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265112"/>
        <c:axId val="541269816"/>
      </c:lineChart>
      <c:catAx>
        <c:axId val="541265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269816"/>
        <c:crosses val="autoZero"/>
        <c:auto val="1"/>
        <c:lblAlgn val="ctr"/>
        <c:lblOffset val="100"/>
        <c:noMultiLvlLbl val="0"/>
      </c:catAx>
      <c:valAx>
        <c:axId val="541269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265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'2012年全井戸折れ線グラフ'!$K$3:$K$53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'2012年全井戸折れ線グラフ'!$L$3:$L$53</c:f>
              <c:numCache>
                <c:formatCode>0.000_ </c:formatCode>
                <c:ptCount val="51"/>
                <c:pt idx="0">
                  <c:v>72.137</c:v>
                </c:pt>
                <c:pt idx="1">
                  <c:v>72.141999999999996</c:v>
                </c:pt>
                <c:pt idx="2">
                  <c:v>72.176999999999992</c:v>
                </c:pt>
                <c:pt idx="3">
                  <c:v>72.257000000000005</c:v>
                </c:pt>
                <c:pt idx="4">
                  <c:v>72.113</c:v>
                </c:pt>
                <c:pt idx="5">
                  <c:v>71.99199999999999</c:v>
                </c:pt>
                <c:pt idx="6">
                  <c:v>71.884</c:v>
                </c:pt>
                <c:pt idx="7">
                  <c:v>72.072999999999993</c:v>
                </c:pt>
                <c:pt idx="8">
                  <c:v>71.977999999999994</c:v>
                </c:pt>
                <c:pt idx="9">
                  <c:v>71.863</c:v>
                </c:pt>
                <c:pt idx="10">
                  <c:v>72.091999999999999</c:v>
                </c:pt>
                <c:pt idx="11">
                  <c:v>72.111999999999995</c:v>
                </c:pt>
                <c:pt idx="12">
                  <c:v>72.275999999999996</c:v>
                </c:pt>
                <c:pt idx="13">
                  <c:v>71.962000000000003</c:v>
                </c:pt>
                <c:pt idx="14">
                  <c:v>71.893000000000001</c:v>
                </c:pt>
                <c:pt idx="15">
                  <c:v>72.12299999999999</c:v>
                </c:pt>
                <c:pt idx="16">
                  <c:v>72.305999999999997</c:v>
                </c:pt>
                <c:pt idx="17">
                  <c:v>72.161000000000001</c:v>
                </c:pt>
                <c:pt idx="18">
                  <c:v>72.162999999999997</c:v>
                </c:pt>
                <c:pt idx="19">
                  <c:v>72.403999999999996</c:v>
                </c:pt>
                <c:pt idx="20">
                  <c:v>72.263999999999996</c:v>
                </c:pt>
                <c:pt idx="21">
                  <c:v>72.311999999999998</c:v>
                </c:pt>
                <c:pt idx="22">
                  <c:v>71.991</c:v>
                </c:pt>
                <c:pt idx="23">
                  <c:v>72.432000000000002</c:v>
                </c:pt>
                <c:pt idx="24">
                  <c:v>72.384</c:v>
                </c:pt>
                <c:pt idx="25">
                  <c:v>72.420999999999992</c:v>
                </c:pt>
                <c:pt idx="26">
                  <c:v>72.420999999999992</c:v>
                </c:pt>
                <c:pt idx="27">
                  <c:v>72.47399999999999</c:v>
                </c:pt>
                <c:pt idx="28">
                  <c:v>72.317999999999998</c:v>
                </c:pt>
                <c:pt idx="29">
                  <c:v>72.432999999999993</c:v>
                </c:pt>
                <c:pt idx="30">
                  <c:v>72.27</c:v>
                </c:pt>
                <c:pt idx="31">
                  <c:v>72.11099999999999</c:v>
                </c:pt>
                <c:pt idx="32">
                  <c:v>72.451999999999998</c:v>
                </c:pt>
                <c:pt idx="33">
                  <c:v>72.334000000000003</c:v>
                </c:pt>
                <c:pt idx="34">
                  <c:v>72.281999999999996</c:v>
                </c:pt>
                <c:pt idx="35">
                  <c:v>72.289999999999992</c:v>
                </c:pt>
                <c:pt idx="36">
                  <c:v>72.114999999999995</c:v>
                </c:pt>
                <c:pt idx="37">
                  <c:v>72.289000000000001</c:v>
                </c:pt>
                <c:pt idx="38">
                  <c:v>72.11</c:v>
                </c:pt>
                <c:pt idx="39">
                  <c:v>72.162999999999997</c:v>
                </c:pt>
                <c:pt idx="40">
                  <c:v>72.12</c:v>
                </c:pt>
                <c:pt idx="41">
                  <c:v>72.003</c:v>
                </c:pt>
                <c:pt idx="42">
                  <c:v>72.123999999999995</c:v>
                </c:pt>
                <c:pt idx="43">
                  <c:v>72.057000000000002</c:v>
                </c:pt>
                <c:pt idx="44">
                  <c:v>72.09899999999999</c:v>
                </c:pt>
                <c:pt idx="45">
                  <c:v>71.962999999999994</c:v>
                </c:pt>
                <c:pt idx="46">
                  <c:v>71.914000000000001</c:v>
                </c:pt>
                <c:pt idx="47">
                  <c:v>72.057000000000002</c:v>
                </c:pt>
                <c:pt idx="48">
                  <c:v>71.838999999999999</c:v>
                </c:pt>
                <c:pt idx="49">
                  <c:v>72.012</c:v>
                </c:pt>
                <c:pt idx="50">
                  <c:v>72.141999999999996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'2012年全井戸折れ線グラフ'!$M$3:$M$53</c:f>
              <c:numCache>
                <c:formatCode>0.000_ </c:formatCode>
                <c:ptCount val="51"/>
                <c:pt idx="0">
                  <c:v>65.34</c:v>
                </c:pt>
                <c:pt idx="1">
                  <c:v>65.119</c:v>
                </c:pt>
                <c:pt idx="2">
                  <c:v>64.959000000000003</c:v>
                </c:pt>
                <c:pt idx="3">
                  <c:v>64.939000000000007</c:v>
                </c:pt>
                <c:pt idx="4">
                  <c:v>64.814000000000007</c:v>
                </c:pt>
                <c:pt idx="5">
                  <c:v>64.680000000000007</c:v>
                </c:pt>
                <c:pt idx="6">
                  <c:v>64.593999999999994</c:v>
                </c:pt>
                <c:pt idx="7">
                  <c:v>64.694000000000003</c:v>
                </c:pt>
                <c:pt idx="8">
                  <c:v>64.619</c:v>
                </c:pt>
                <c:pt idx="9">
                  <c:v>64.707999999999998</c:v>
                </c:pt>
                <c:pt idx="10">
                  <c:v>64.876000000000005</c:v>
                </c:pt>
                <c:pt idx="11">
                  <c:v>65.010999999999996</c:v>
                </c:pt>
                <c:pt idx="12">
                  <c:v>65.019000000000005</c:v>
                </c:pt>
                <c:pt idx="13">
                  <c:v>64.800000000000011</c:v>
                </c:pt>
                <c:pt idx="14">
                  <c:v>64.960999999999999</c:v>
                </c:pt>
                <c:pt idx="15">
                  <c:v>64.948999999999998</c:v>
                </c:pt>
                <c:pt idx="16">
                  <c:v>64.905000000000001</c:v>
                </c:pt>
                <c:pt idx="17">
                  <c:v>64.900000000000006</c:v>
                </c:pt>
                <c:pt idx="18">
                  <c:v>64.990000000000009</c:v>
                </c:pt>
                <c:pt idx="19">
                  <c:v>65.457000000000008</c:v>
                </c:pt>
                <c:pt idx="20">
                  <c:v>65.22</c:v>
                </c:pt>
                <c:pt idx="21">
                  <c:v>65.147000000000006</c:v>
                </c:pt>
                <c:pt idx="22">
                  <c:v>64.914000000000001</c:v>
                </c:pt>
                <c:pt idx="23">
                  <c:v>65.113</c:v>
                </c:pt>
                <c:pt idx="24">
                  <c:v>65.069000000000003</c:v>
                </c:pt>
                <c:pt idx="25">
                  <c:v>64.527000000000001</c:v>
                </c:pt>
                <c:pt idx="26">
                  <c:v>64.471000000000004</c:v>
                </c:pt>
                <c:pt idx="27">
                  <c:v>64.328000000000003</c:v>
                </c:pt>
                <c:pt idx="28">
                  <c:v>64.433999999999997</c:v>
                </c:pt>
                <c:pt idx="29">
                  <c:v>64.296000000000006</c:v>
                </c:pt>
                <c:pt idx="30">
                  <c:v>64.213999999999999</c:v>
                </c:pt>
                <c:pt idx="31">
                  <c:v>63.656000000000006</c:v>
                </c:pt>
                <c:pt idx="32">
                  <c:v>63.584000000000003</c:v>
                </c:pt>
                <c:pt idx="33">
                  <c:v>63.491</c:v>
                </c:pt>
                <c:pt idx="34">
                  <c:v>63.419000000000004</c:v>
                </c:pt>
                <c:pt idx="35">
                  <c:v>63.459000000000003</c:v>
                </c:pt>
                <c:pt idx="36">
                  <c:v>63.207000000000008</c:v>
                </c:pt>
                <c:pt idx="37">
                  <c:v>63.349000000000004</c:v>
                </c:pt>
                <c:pt idx="38">
                  <c:v>63.271000000000001</c:v>
                </c:pt>
                <c:pt idx="39">
                  <c:v>63.407000000000004</c:v>
                </c:pt>
                <c:pt idx="40">
                  <c:v>63.365000000000002</c:v>
                </c:pt>
                <c:pt idx="41">
                  <c:v>63.539000000000001</c:v>
                </c:pt>
                <c:pt idx="42">
                  <c:v>63.466000000000001</c:v>
                </c:pt>
                <c:pt idx="43">
                  <c:v>63.634</c:v>
                </c:pt>
                <c:pt idx="44">
                  <c:v>63.483000000000004</c:v>
                </c:pt>
                <c:pt idx="45">
                  <c:v>63.641000000000005</c:v>
                </c:pt>
                <c:pt idx="46">
                  <c:v>63.465000000000003</c:v>
                </c:pt>
                <c:pt idx="47">
                  <c:v>63.356999999999999</c:v>
                </c:pt>
                <c:pt idx="48">
                  <c:v>63.706000000000003</c:v>
                </c:pt>
                <c:pt idx="49">
                  <c:v>63.748000000000005</c:v>
                </c:pt>
                <c:pt idx="50">
                  <c:v>63.800000000000004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274912"/>
        <c:axId val="541267072"/>
      </c:lineChart>
      <c:catAx>
        <c:axId val="541274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267072"/>
        <c:crosses val="autoZero"/>
        <c:auto val="1"/>
        <c:lblAlgn val="ctr"/>
        <c:lblOffset val="100"/>
        <c:noMultiLvlLbl val="0"/>
      </c:catAx>
      <c:valAx>
        <c:axId val="541267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274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'2012年全井戸折れ線グラフ'!$N$3:$N$53</c:f>
              <c:numCache>
                <c:formatCode>0.000_ </c:formatCode>
                <c:ptCount val="51"/>
                <c:pt idx="0">
                  <c:v>71.515999999999991</c:v>
                </c:pt>
                <c:pt idx="1">
                  <c:v>71.484999999999999</c:v>
                </c:pt>
                <c:pt idx="2">
                  <c:v>71.484999999999999</c:v>
                </c:pt>
                <c:pt idx="3">
                  <c:v>72.649999999999991</c:v>
                </c:pt>
                <c:pt idx="4">
                  <c:v>71.663999999999987</c:v>
                </c:pt>
                <c:pt idx="5">
                  <c:v>71.475999999999999</c:v>
                </c:pt>
                <c:pt idx="6">
                  <c:v>71.665999999999997</c:v>
                </c:pt>
                <c:pt idx="7">
                  <c:v>71.594999999999999</c:v>
                </c:pt>
                <c:pt idx="8">
                  <c:v>72.282999999999987</c:v>
                </c:pt>
                <c:pt idx="9">
                  <c:v>72.196999999999989</c:v>
                </c:pt>
                <c:pt idx="10">
                  <c:v>72.461999999999989</c:v>
                </c:pt>
                <c:pt idx="11">
                  <c:v>72.182999999999993</c:v>
                </c:pt>
                <c:pt idx="12">
                  <c:v>72.182999999999993</c:v>
                </c:pt>
                <c:pt idx="13">
                  <c:v>71.856999999999999</c:v>
                </c:pt>
                <c:pt idx="14">
                  <c:v>71.838999999999999</c:v>
                </c:pt>
                <c:pt idx="15">
                  <c:v>72.296999999999997</c:v>
                </c:pt>
                <c:pt idx="16">
                  <c:v>72.5</c:v>
                </c:pt>
                <c:pt idx="17">
                  <c:v>72.194999999999993</c:v>
                </c:pt>
                <c:pt idx="18">
                  <c:v>72.093999999999994</c:v>
                </c:pt>
                <c:pt idx="19">
                  <c:v>71.961999999999989</c:v>
                </c:pt>
                <c:pt idx="20">
                  <c:v>71.85799999999999</c:v>
                </c:pt>
                <c:pt idx="21">
                  <c:v>71.883999999999986</c:v>
                </c:pt>
                <c:pt idx="22">
                  <c:v>71.787999999999997</c:v>
                </c:pt>
                <c:pt idx="23">
                  <c:v>71.538999999999987</c:v>
                </c:pt>
                <c:pt idx="24">
                  <c:v>71.578999999999994</c:v>
                </c:pt>
                <c:pt idx="25">
                  <c:v>72.323999999999998</c:v>
                </c:pt>
                <c:pt idx="26">
                  <c:v>72.438999999999993</c:v>
                </c:pt>
                <c:pt idx="27">
                  <c:v>72.022999999999996</c:v>
                </c:pt>
                <c:pt idx="28">
                  <c:v>72.022999999999996</c:v>
                </c:pt>
                <c:pt idx="29">
                  <c:v>71.524999999999991</c:v>
                </c:pt>
                <c:pt idx="30">
                  <c:v>71.381999999999991</c:v>
                </c:pt>
                <c:pt idx="31">
                  <c:v>71.302999999999997</c:v>
                </c:pt>
                <c:pt idx="32">
                  <c:v>71.803999999999988</c:v>
                </c:pt>
                <c:pt idx="33">
                  <c:v>71.524999999999991</c:v>
                </c:pt>
                <c:pt idx="34">
                  <c:v>71.510999999999996</c:v>
                </c:pt>
                <c:pt idx="35">
                  <c:v>71.508999999999986</c:v>
                </c:pt>
                <c:pt idx="36">
                  <c:v>0</c:v>
                </c:pt>
                <c:pt idx="37">
                  <c:v>71.363</c:v>
                </c:pt>
                <c:pt idx="38">
                  <c:v>72.305999999999997</c:v>
                </c:pt>
                <c:pt idx="39">
                  <c:v>71.644999999999996</c:v>
                </c:pt>
                <c:pt idx="40">
                  <c:v>71.563999999999993</c:v>
                </c:pt>
                <c:pt idx="41">
                  <c:v>71.526999999999987</c:v>
                </c:pt>
                <c:pt idx="42">
                  <c:v>71.60499999999999</c:v>
                </c:pt>
                <c:pt idx="43">
                  <c:v>72.704999999999998</c:v>
                </c:pt>
                <c:pt idx="44">
                  <c:v>72.560999999999993</c:v>
                </c:pt>
                <c:pt idx="45">
                  <c:v>73.361999999999995</c:v>
                </c:pt>
                <c:pt idx="46">
                  <c:v>72.342999999999989</c:v>
                </c:pt>
                <c:pt idx="47">
                  <c:v>72.310999999999993</c:v>
                </c:pt>
                <c:pt idx="48">
                  <c:v>71.923999999999992</c:v>
                </c:pt>
                <c:pt idx="49">
                  <c:v>71.69</c:v>
                </c:pt>
                <c:pt idx="50">
                  <c:v>71.809999999999988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'2012年全井戸折れ線グラフ'!$O$3:$O$53</c:f>
              <c:numCache>
                <c:formatCode>0.000_ </c:formatCode>
                <c:ptCount val="51"/>
                <c:pt idx="0">
                  <c:v>66.61</c:v>
                </c:pt>
                <c:pt idx="1">
                  <c:v>66.570999999999998</c:v>
                </c:pt>
                <c:pt idx="2">
                  <c:v>66.527000000000001</c:v>
                </c:pt>
                <c:pt idx="3">
                  <c:v>66.512</c:v>
                </c:pt>
                <c:pt idx="4">
                  <c:v>66.561999999999998</c:v>
                </c:pt>
                <c:pt idx="5">
                  <c:v>66.5</c:v>
                </c:pt>
                <c:pt idx="6">
                  <c:v>66.552999999999997</c:v>
                </c:pt>
                <c:pt idx="7">
                  <c:v>66.50800000000001</c:v>
                </c:pt>
                <c:pt idx="8">
                  <c:v>66.584000000000003</c:v>
                </c:pt>
                <c:pt idx="9">
                  <c:v>66.691000000000003</c:v>
                </c:pt>
                <c:pt idx="10">
                  <c:v>67.478000000000009</c:v>
                </c:pt>
                <c:pt idx="11">
                  <c:v>67.088999999999999</c:v>
                </c:pt>
                <c:pt idx="12">
                  <c:v>67.088999999999999</c:v>
                </c:pt>
                <c:pt idx="13">
                  <c:v>66.682000000000002</c:v>
                </c:pt>
                <c:pt idx="14">
                  <c:v>66.606999999999999</c:v>
                </c:pt>
                <c:pt idx="15">
                  <c:v>66.715000000000003</c:v>
                </c:pt>
                <c:pt idx="16">
                  <c:v>66.582999999999998</c:v>
                </c:pt>
                <c:pt idx="17">
                  <c:v>66.760999999999996</c:v>
                </c:pt>
                <c:pt idx="18">
                  <c:v>66.572000000000003</c:v>
                </c:pt>
                <c:pt idx="19">
                  <c:v>67.046999999999997</c:v>
                </c:pt>
                <c:pt idx="20">
                  <c:v>66.671999999999997</c:v>
                </c:pt>
                <c:pt idx="21">
                  <c:v>66.683999999999997</c:v>
                </c:pt>
                <c:pt idx="22">
                  <c:v>66.433000000000007</c:v>
                </c:pt>
                <c:pt idx="23">
                  <c:v>66.603000000000009</c:v>
                </c:pt>
                <c:pt idx="24">
                  <c:v>66.424999999999997</c:v>
                </c:pt>
                <c:pt idx="25">
                  <c:v>66.942000000000007</c:v>
                </c:pt>
                <c:pt idx="26">
                  <c:v>66.772000000000006</c:v>
                </c:pt>
                <c:pt idx="27">
                  <c:v>66.782000000000011</c:v>
                </c:pt>
                <c:pt idx="28">
                  <c:v>66.782000000000011</c:v>
                </c:pt>
                <c:pt idx="29">
                  <c:v>66.614000000000004</c:v>
                </c:pt>
                <c:pt idx="30">
                  <c:v>66.311000000000007</c:v>
                </c:pt>
                <c:pt idx="31">
                  <c:v>66.254000000000005</c:v>
                </c:pt>
                <c:pt idx="32">
                  <c:v>66.540000000000006</c:v>
                </c:pt>
                <c:pt idx="33">
                  <c:v>66.494</c:v>
                </c:pt>
                <c:pt idx="34">
                  <c:v>66.432000000000002</c:v>
                </c:pt>
                <c:pt idx="35">
                  <c:v>66.41</c:v>
                </c:pt>
                <c:pt idx="36">
                  <c:v>66.009</c:v>
                </c:pt>
                <c:pt idx="37">
                  <c:v>65.930999999999997</c:v>
                </c:pt>
                <c:pt idx="38">
                  <c:v>66.248999999999995</c:v>
                </c:pt>
                <c:pt idx="39">
                  <c:v>66.204000000000008</c:v>
                </c:pt>
                <c:pt idx="40">
                  <c:v>66.113</c:v>
                </c:pt>
                <c:pt idx="41">
                  <c:v>66.027000000000001</c:v>
                </c:pt>
                <c:pt idx="42">
                  <c:v>66.075000000000003</c:v>
                </c:pt>
                <c:pt idx="43">
                  <c:v>66.361999999999995</c:v>
                </c:pt>
                <c:pt idx="44">
                  <c:v>66.337000000000003</c:v>
                </c:pt>
                <c:pt idx="45">
                  <c:v>66.66</c:v>
                </c:pt>
                <c:pt idx="46">
                  <c:v>66.635999999999996</c:v>
                </c:pt>
                <c:pt idx="47">
                  <c:v>66.572000000000003</c:v>
                </c:pt>
                <c:pt idx="48">
                  <c:v>66.742000000000004</c:v>
                </c:pt>
                <c:pt idx="49">
                  <c:v>66.647000000000006</c:v>
                </c:pt>
                <c:pt idx="50">
                  <c:v>66.536000000000001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'2012年全井戸折れ線グラフ'!$P$3:$P$53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'2012年全井戸折れ線グラフ'!$Q$2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'2012年全井戸折れ線グラフ'!$Q$3:$Q$53</c:f>
              <c:numCache>
                <c:formatCode>0.000_ </c:formatCode>
                <c:ptCount val="51"/>
                <c:pt idx="0">
                  <c:v>54.429000000000002</c:v>
                </c:pt>
                <c:pt idx="1">
                  <c:v>54.397000000000006</c:v>
                </c:pt>
                <c:pt idx="2">
                  <c:v>54.297000000000004</c:v>
                </c:pt>
                <c:pt idx="3">
                  <c:v>54.372</c:v>
                </c:pt>
                <c:pt idx="4">
                  <c:v>54.27</c:v>
                </c:pt>
                <c:pt idx="5">
                  <c:v>54.183000000000007</c:v>
                </c:pt>
                <c:pt idx="6">
                  <c:v>54.122</c:v>
                </c:pt>
                <c:pt idx="7">
                  <c:v>54.346000000000004</c:v>
                </c:pt>
                <c:pt idx="8">
                  <c:v>54.222000000000001</c:v>
                </c:pt>
                <c:pt idx="9">
                  <c:v>54.269000000000005</c:v>
                </c:pt>
                <c:pt idx="10">
                  <c:v>54.634</c:v>
                </c:pt>
                <c:pt idx="11">
                  <c:v>54.633000000000003</c:v>
                </c:pt>
                <c:pt idx="12">
                  <c:v>54.564000000000007</c:v>
                </c:pt>
                <c:pt idx="13">
                  <c:v>54.435000000000002</c:v>
                </c:pt>
                <c:pt idx="14">
                  <c:v>54.414000000000001</c:v>
                </c:pt>
                <c:pt idx="15">
                  <c:v>54.58</c:v>
                </c:pt>
                <c:pt idx="16">
                  <c:v>54.206000000000003</c:v>
                </c:pt>
                <c:pt idx="17">
                  <c:v>54.572000000000003</c:v>
                </c:pt>
                <c:pt idx="18">
                  <c:v>54.665000000000006</c:v>
                </c:pt>
                <c:pt idx="19">
                  <c:v>54.805000000000007</c:v>
                </c:pt>
                <c:pt idx="20">
                  <c:v>54.859000000000002</c:v>
                </c:pt>
                <c:pt idx="21">
                  <c:v>54.542000000000002</c:v>
                </c:pt>
                <c:pt idx="22">
                  <c:v>54.188000000000002</c:v>
                </c:pt>
                <c:pt idx="23">
                  <c:v>54.462000000000003</c:v>
                </c:pt>
                <c:pt idx="24">
                  <c:v>54.438000000000002</c:v>
                </c:pt>
                <c:pt idx="25">
                  <c:v>54.74</c:v>
                </c:pt>
                <c:pt idx="26">
                  <c:v>54.707999999999998</c:v>
                </c:pt>
                <c:pt idx="27">
                  <c:v>54.407000000000004</c:v>
                </c:pt>
                <c:pt idx="28">
                  <c:v>54.407000000000004</c:v>
                </c:pt>
                <c:pt idx="29">
                  <c:v>54.145000000000003</c:v>
                </c:pt>
                <c:pt idx="30">
                  <c:v>53.904000000000003</c:v>
                </c:pt>
                <c:pt idx="31">
                  <c:v>53.859000000000002</c:v>
                </c:pt>
                <c:pt idx="32">
                  <c:v>54.290000000000006</c:v>
                </c:pt>
                <c:pt idx="33">
                  <c:v>54.207999999999998</c:v>
                </c:pt>
                <c:pt idx="34">
                  <c:v>54.22</c:v>
                </c:pt>
                <c:pt idx="35">
                  <c:v>54.204000000000008</c:v>
                </c:pt>
                <c:pt idx="36">
                  <c:v>54.131</c:v>
                </c:pt>
                <c:pt idx="37">
                  <c:v>54.066000000000003</c:v>
                </c:pt>
                <c:pt idx="38">
                  <c:v>54.277000000000001</c:v>
                </c:pt>
                <c:pt idx="39">
                  <c:v>54.343000000000004</c:v>
                </c:pt>
                <c:pt idx="40">
                  <c:v>54.288000000000004</c:v>
                </c:pt>
                <c:pt idx="41">
                  <c:v>54.303000000000004</c:v>
                </c:pt>
                <c:pt idx="42">
                  <c:v>54.255000000000003</c:v>
                </c:pt>
                <c:pt idx="43">
                  <c:v>54.472000000000001</c:v>
                </c:pt>
                <c:pt idx="44">
                  <c:v>54.504000000000005</c:v>
                </c:pt>
                <c:pt idx="45">
                  <c:v>54.511000000000003</c:v>
                </c:pt>
                <c:pt idx="46">
                  <c:v>54.460999999999999</c:v>
                </c:pt>
                <c:pt idx="47">
                  <c:v>54.509</c:v>
                </c:pt>
                <c:pt idx="48">
                  <c:v>54.639000000000003</c:v>
                </c:pt>
                <c:pt idx="49">
                  <c:v>54.675000000000004</c:v>
                </c:pt>
                <c:pt idx="50">
                  <c:v>54.510000000000005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'2012年全井戸折れ線グラフ'!$R$2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'2012年全井戸折れ線グラフ'!$R$3:$R$53</c:f>
              <c:numCache>
                <c:formatCode>0.000_ </c:formatCode>
                <c:ptCount val="51"/>
                <c:pt idx="0">
                  <c:v>53.907999999999994</c:v>
                </c:pt>
                <c:pt idx="1">
                  <c:v>53.358999999999995</c:v>
                </c:pt>
                <c:pt idx="2">
                  <c:v>53.228999999999999</c:v>
                </c:pt>
                <c:pt idx="3">
                  <c:v>53.244</c:v>
                </c:pt>
                <c:pt idx="4">
                  <c:v>53.415999999999997</c:v>
                </c:pt>
                <c:pt idx="5">
                  <c:v>53.320999999999998</c:v>
                </c:pt>
                <c:pt idx="6">
                  <c:v>53.309999999999995</c:v>
                </c:pt>
                <c:pt idx="7">
                  <c:v>53.39</c:v>
                </c:pt>
                <c:pt idx="8">
                  <c:v>53.455999999999996</c:v>
                </c:pt>
                <c:pt idx="9">
                  <c:v>53.428999999999995</c:v>
                </c:pt>
                <c:pt idx="10">
                  <c:v>55.384</c:v>
                </c:pt>
                <c:pt idx="11">
                  <c:v>54.256999999999991</c:v>
                </c:pt>
                <c:pt idx="12">
                  <c:v>54.188999999999993</c:v>
                </c:pt>
                <c:pt idx="13">
                  <c:v>54.102999999999994</c:v>
                </c:pt>
                <c:pt idx="14">
                  <c:v>54.138999999999996</c:v>
                </c:pt>
                <c:pt idx="15">
                  <c:v>54.438999999999993</c:v>
                </c:pt>
                <c:pt idx="16">
                  <c:v>54.515000000000001</c:v>
                </c:pt>
                <c:pt idx="17">
                  <c:v>54.194999999999993</c:v>
                </c:pt>
                <c:pt idx="18">
                  <c:v>54.643999999999991</c:v>
                </c:pt>
                <c:pt idx="19">
                  <c:v>54.628</c:v>
                </c:pt>
                <c:pt idx="20">
                  <c:v>54.475999999999999</c:v>
                </c:pt>
                <c:pt idx="21">
                  <c:v>53.692999999999998</c:v>
                </c:pt>
                <c:pt idx="22">
                  <c:v>53.41</c:v>
                </c:pt>
                <c:pt idx="23">
                  <c:v>53.663999999999994</c:v>
                </c:pt>
                <c:pt idx="24">
                  <c:v>53.537999999999997</c:v>
                </c:pt>
                <c:pt idx="25">
                  <c:v>54.100999999999999</c:v>
                </c:pt>
                <c:pt idx="26">
                  <c:v>53.834999999999994</c:v>
                </c:pt>
                <c:pt idx="27">
                  <c:v>51.457999999999998</c:v>
                </c:pt>
                <c:pt idx="28">
                  <c:v>51.675999999999995</c:v>
                </c:pt>
                <c:pt idx="29">
                  <c:v>51.088999999999999</c:v>
                </c:pt>
                <c:pt idx="30">
                  <c:v>51.027999999999992</c:v>
                </c:pt>
                <c:pt idx="31">
                  <c:v>50.986999999999995</c:v>
                </c:pt>
                <c:pt idx="32">
                  <c:v>51.018999999999991</c:v>
                </c:pt>
                <c:pt idx="33">
                  <c:v>50.991</c:v>
                </c:pt>
                <c:pt idx="34">
                  <c:v>50.953999999999994</c:v>
                </c:pt>
                <c:pt idx="35">
                  <c:v>50.981999999999999</c:v>
                </c:pt>
                <c:pt idx="36">
                  <c:v>50.55</c:v>
                </c:pt>
                <c:pt idx="37">
                  <c:v>50.194999999999993</c:v>
                </c:pt>
                <c:pt idx="38">
                  <c:v>50.538999999999994</c:v>
                </c:pt>
                <c:pt idx="39">
                  <c:v>50.628999999999991</c:v>
                </c:pt>
                <c:pt idx="40">
                  <c:v>50.187999999999995</c:v>
                </c:pt>
                <c:pt idx="41">
                  <c:v>50.680999999999997</c:v>
                </c:pt>
                <c:pt idx="42">
                  <c:v>50.801999999999992</c:v>
                </c:pt>
                <c:pt idx="43">
                  <c:v>51.038999999999994</c:v>
                </c:pt>
                <c:pt idx="44">
                  <c:v>50.900999999999996</c:v>
                </c:pt>
                <c:pt idx="45">
                  <c:v>51.095999999999997</c:v>
                </c:pt>
                <c:pt idx="46">
                  <c:v>51.038999999999994</c:v>
                </c:pt>
                <c:pt idx="47">
                  <c:v>51.074999999999996</c:v>
                </c:pt>
                <c:pt idx="48">
                  <c:v>51.070999999999998</c:v>
                </c:pt>
                <c:pt idx="49">
                  <c:v>50.992999999999995</c:v>
                </c:pt>
                <c:pt idx="50">
                  <c:v>50.860999999999997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263544"/>
        <c:axId val="541267856"/>
      </c:lineChart>
      <c:catAx>
        <c:axId val="541263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267856"/>
        <c:crosses val="autoZero"/>
        <c:auto val="1"/>
        <c:lblAlgn val="ctr"/>
        <c:lblOffset val="100"/>
        <c:noMultiLvlLbl val="0"/>
      </c:catAx>
      <c:valAx>
        <c:axId val="541267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.000_ " sourceLinked="1"/>
        <c:majorTickMark val="none"/>
        <c:minorTickMark val="none"/>
        <c:tickLblPos val="nextTo"/>
        <c:crossAx val="541263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'2012年全井戸折れ線グラフ'!$S$3:$S$53</c:f>
              <c:numCache>
                <c:formatCode>0.000_ </c:formatCode>
                <c:ptCount val="51"/>
                <c:pt idx="0">
                  <c:v>63.405999999999999</c:v>
                </c:pt>
                <c:pt idx="1">
                  <c:v>63.239000000000004</c:v>
                </c:pt>
                <c:pt idx="2">
                  <c:v>63.019999999999996</c:v>
                </c:pt>
                <c:pt idx="3">
                  <c:v>62.835000000000001</c:v>
                </c:pt>
                <c:pt idx="4">
                  <c:v>63.215000000000003</c:v>
                </c:pt>
                <c:pt idx="5">
                  <c:v>63.006</c:v>
                </c:pt>
                <c:pt idx="6">
                  <c:v>63.19</c:v>
                </c:pt>
                <c:pt idx="7">
                  <c:v>63.171999999999997</c:v>
                </c:pt>
                <c:pt idx="8">
                  <c:v>64.694999999999993</c:v>
                </c:pt>
                <c:pt idx="9">
                  <c:v>64.686000000000007</c:v>
                </c:pt>
                <c:pt idx="10">
                  <c:v>67.174999999999997</c:v>
                </c:pt>
                <c:pt idx="11">
                  <c:v>65.772000000000006</c:v>
                </c:pt>
                <c:pt idx="12">
                  <c:v>65.856999999999999</c:v>
                </c:pt>
                <c:pt idx="13">
                  <c:v>64.241</c:v>
                </c:pt>
                <c:pt idx="14">
                  <c:v>64.241</c:v>
                </c:pt>
                <c:pt idx="15">
                  <c:v>65.180999999999997</c:v>
                </c:pt>
                <c:pt idx="16">
                  <c:v>64.844999999999999</c:v>
                </c:pt>
                <c:pt idx="17">
                  <c:v>65.058999999999997</c:v>
                </c:pt>
                <c:pt idx="18">
                  <c:v>64.399000000000001</c:v>
                </c:pt>
                <c:pt idx="19">
                  <c:v>65.671000000000006</c:v>
                </c:pt>
                <c:pt idx="20">
                  <c:v>64.262</c:v>
                </c:pt>
                <c:pt idx="21">
                  <c:v>63.56</c:v>
                </c:pt>
                <c:pt idx="22">
                  <c:v>63.536000000000001</c:v>
                </c:pt>
                <c:pt idx="23">
                  <c:v>63.311999999999998</c:v>
                </c:pt>
                <c:pt idx="24">
                  <c:v>62.814999999999998</c:v>
                </c:pt>
                <c:pt idx="25">
                  <c:v>66.224000000000004</c:v>
                </c:pt>
                <c:pt idx="26">
                  <c:v>65.935000000000002</c:v>
                </c:pt>
                <c:pt idx="27">
                  <c:v>65.284000000000006</c:v>
                </c:pt>
                <c:pt idx="28">
                  <c:v>65.284000000000006</c:v>
                </c:pt>
                <c:pt idx="29">
                  <c:v>63.507999999999996</c:v>
                </c:pt>
                <c:pt idx="30">
                  <c:v>63.025999999999996</c:v>
                </c:pt>
                <c:pt idx="31">
                  <c:v>62.918999999999997</c:v>
                </c:pt>
                <c:pt idx="32">
                  <c:v>62.902000000000001</c:v>
                </c:pt>
                <c:pt idx="33">
                  <c:v>62.615000000000002</c:v>
                </c:pt>
                <c:pt idx="34">
                  <c:v>62.405999999999999</c:v>
                </c:pt>
                <c:pt idx="35">
                  <c:v>62.497</c:v>
                </c:pt>
                <c:pt idx="36">
                  <c:v>62.239000000000004</c:v>
                </c:pt>
                <c:pt idx="37">
                  <c:v>62.304000000000002</c:v>
                </c:pt>
                <c:pt idx="38">
                  <c:v>61.677</c:v>
                </c:pt>
                <c:pt idx="39">
                  <c:v>61.695</c:v>
                </c:pt>
                <c:pt idx="40">
                  <c:v>61.612000000000002</c:v>
                </c:pt>
                <c:pt idx="41">
                  <c:v>62.233000000000004</c:v>
                </c:pt>
                <c:pt idx="42">
                  <c:v>62.212000000000003</c:v>
                </c:pt>
                <c:pt idx="43">
                  <c:v>63.780999999999999</c:v>
                </c:pt>
                <c:pt idx="44">
                  <c:v>63.747</c:v>
                </c:pt>
                <c:pt idx="45">
                  <c:v>67.629000000000005</c:v>
                </c:pt>
                <c:pt idx="46">
                  <c:v>67.650999999999996</c:v>
                </c:pt>
                <c:pt idx="47">
                  <c:v>65.317000000000007</c:v>
                </c:pt>
                <c:pt idx="48">
                  <c:v>65.647000000000006</c:v>
                </c:pt>
                <c:pt idx="49">
                  <c:v>65.635999999999996</c:v>
                </c:pt>
                <c:pt idx="50">
                  <c:v>63.6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'2012年全井戸折れ線グラフ'!$T$3:$T$53</c:f>
              <c:numCache>
                <c:formatCode>0.000_ </c:formatCode>
                <c:ptCount val="51"/>
                <c:pt idx="0">
                  <c:v>55.784000000000006</c:v>
                </c:pt>
                <c:pt idx="1">
                  <c:v>55.723000000000006</c:v>
                </c:pt>
                <c:pt idx="2">
                  <c:v>55.684000000000005</c:v>
                </c:pt>
                <c:pt idx="3">
                  <c:v>55.544000000000004</c:v>
                </c:pt>
                <c:pt idx="4">
                  <c:v>55.682000000000002</c:v>
                </c:pt>
                <c:pt idx="5">
                  <c:v>56.464000000000006</c:v>
                </c:pt>
                <c:pt idx="6">
                  <c:v>56.477000000000004</c:v>
                </c:pt>
                <c:pt idx="7">
                  <c:v>56.073000000000008</c:v>
                </c:pt>
                <c:pt idx="8">
                  <c:v>55.620000000000005</c:v>
                </c:pt>
                <c:pt idx="9">
                  <c:v>55.673000000000002</c:v>
                </c:pt>
                <c:pt idx="10">
                  <c:v>56.416000000000004</c:v>
                </c:pt>
                <c:pt idx="11">
                  <c:v>56.181000000000004</c:v>
                </c:pt>
                <c:pt idx="12">
                  <c:v>56.258000000000003</c:v>
                </c:pt>
                <c:pt idx="13">
                  <c:v>55.778000000000006</c:v>
                </c:pt>
                <c:pt idx="14">
                  <c:v>55.809000000000005</c:v>
                </c:pt>
                <c:pt idx="15">
                  <c:v>55.991</c:v>
                </c:pt>
                <c:pt idx="16">
                  <c:v>56.141000000000005</c:v>
                </c:pt>
                <c:pt idx="17">
                  <c:v>55.884</c:v>
                </c:pt>
                <c:pt idx="18">
                  <c:v>56.051000000000002</c:v>
                </c:pt>
                <c:pt idx="19">
                  <c:v>56.066000000000003</c:v>
                </c:pt>
                <c:pt idx="20">
                  <c:v>55.849000000000004</c:v>
                </c:pt>
                <c:pt idx="21">
                  <c:v>55.715000000000003</c:v>
                </c:pt>
                <c:pt idx="22">
                  <c:v>55.638000000000005</c:v>
                </c:pt>
                <c:pt idx="23">
                  <c:v>55.744</c:v>
                </c:pt>
                <c:pt idx="24">
                  <c:v>55.557000000000002</c:v>
                </c:pt>
                <c:pt idx="25">
                  <c:v>55.988000000000007</c:v>
                </c:pt>
                <c:pt idx="26">
                  <c:v>55.693000000000005</c:v>
                </c:pt>
                <c:pt idx="27">
                  <c:v>55.814000000000007</c:v>
                </c:pt>
                <c:pt idx="28">
                  <c:v>55.814000000000007</c:v>
                </c:pt>
                <c:pt idx="29">
                  <c:v>55.663000000000004</c:v>
                </c:pt>
                <c:pt idx="30">
                  <c:v>55.312000000000005</c:v>
                </c:pt>
                <c:pt idx="31">
                  <c:v>55.138000000000005</c:v>
                </c:pt>
                <c:pt idx="32">
                  <c:v>55.344000000000008</c:v>
                </c:pt>
                <c:pt idx="33">
                  <c:v>55.212000000000003</c:v>
                </c:pt>
                <c:pt idx="34">
                  <c:v>55.099000000000004</c:v>
                </c:pt>
                <c:pt idx="35">
                  <c:v>55.148000000000003</c:v>
                </c:pt>
                <c:pt idx="36">
                  <c:v>54.668000000000006</c:v>
                </c:pt>
                <c:pt idx="37">
                  <c:v>54.751000000000005</c:v>
                </c:pt>
                <c:pt idx="38">
                  <c:v>55.036000000000001</c:v>
                </c:pt>
                <c:pt idx="39">
                  <c:v>55.129000000000005</c:v>
                </c:pt>
                <c:pt idx="40">
                  <c:v>54.801000000000002</c:v>
                </c:pt>
                <c:pt idx="41">
                  <c:v>55.071000000000005</c:v>
                </c:pt>
                <c:pt idx="42">
                  <c:v>55.021000000000001</c:v>
                </c:pt>
                <c:pt idx="43">
                  <c:v>55.319000000000003</c:v>
                </c:pt>
                <c:pt idx="44">
                  <c:v>55.437000000000005</c:v>
                </c:pt>
                <c:pt idx="45">
                  <c:v>55.673000000000002</c:v>
                </c:pt>
                <c:pt idx="46">
                  <c:v>55.658000000000001</c:v>
                </c:pt>
                <c:pt idx="47">
                  <c:v>55.813000000000002</c:v>
                </c:pt>
                <c:pt idx="48">
                  <c:v>55.856000000000009</c:v>
                </c:pt>
                <c:pt idx="49">
                  <c:v>55.801000000000002</c:v>
                </c:pt>
                <c:pt idx="50">
                  <c:v>55.832000000000008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'2012年全井戸折れ線グラフ'!$U$2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'2012年全井戸折れ線グラフ'!$U$3:$U$53</c:f>
              <c:numCache>
                <c:formatCode>0.000_ </c:formatCode>
                <c:ptCount val="51"/>
                <c:pt idx="0">
                  <c:v>52.036000000000001</c:v>
                </c:pt>
                <c:pt idx="1">
                  <c:v>51.674000000000007</c:v>
                </c:pt>
                <c:pt idx="2">
                  <c:v>52.034000000000006</c:v>
                </c:pt>
                <c:pt idx="3">
                  <c:v>52.064000000000007</c:v>
                </c:pt>
                <c:pt idx="4">
                  <c:v>52.044000000000004</c:v>
                </c:pt>
                <c:pt idx="5">
                  <c:v>52.01100000000001</c:v>
                </c:pt>
                <c:pt idx="6">
                  <c:v>52.004000000000005</c:v>
                </c:pt>
                <c:pt idx="7">
                  <c:v>51.621000000000009</c:v>
                </c:pt>
                <c:pt idx="8">
                  <c:v>52.046000000000006</c:v>
                </c:pt>
                <c:pt idx="9">
                  <c:v>52.09</c:v>
                </c:pt>
                <c:pt idx="10">
                  <c:v>52.212000000000003</c:v>
                </c:pt>
                <c:pt idx="11">
                  <c:v>52.145000000000003</c:v>
                </c:pt>
                <c:pt idx="12">
                  <c:v>52.25500000000001</c:v>
                </c:pt>
                <c:pt idx="13">
                  <c:v>52.069000000000003</c:v>
                </c:pt>
                <c:pt idx="14">
                  <c:v>52.357000000000006</c:v>
                </c:pt>
                <c:pt idx="15">
                  <c:v>52.366</c:v>
                </c:pt>
                <c:pt idx="16">
                  <c:v>52.217000000000006</c:v>
                </c:pt>
                <c:pt idx="17">
                  <c:v>52.171000000000006</c:v>
                </c:pt>
                <c:pt idx="18">
                  <c:v>52.289000000000001</c:v>
                </c:pt>
                <c:pt idx="19">
                  <c:v>52.212000000000003</c:v>
                </c:pt>
                <c:pt idx="20">
                  <c:v>52.254000000000005</c:v>
                </c:pt>
                <c:pt idx="21">
                  <c:v>52.129000000000005</c:v>
                </c:pt>
                <c:pt idx="22">
                  <c:v>51.929000000000002</c:v>
                </c:pt>
                <c:pt idx="23">
                  <c:v>52.13900000000001</c:v>
                </c:pt>
                <c:pt idx="24">
                  <c:v>52.128</c:v>
                </c:pt>
                <c:pt idx="25">
                  <c:v>52.214000000000006</c:v>
                </c:pt>
                <c:pt idx="26">
                  <c:v>51.898000000000003</c:v>
                </c:pt>
                <c:pt idx="27">
                  <c:v>52.101000000000006</c:v>
                </c:pt>
                <c:pt idx="28">
                  <c:v>52.101000000000006</c:v>
                </c:pt>
                <c:pt idx="29">
                  <c:v>52.043000000000006</c:v>
                </c:pt>
                <c:pt idx="30">
                  <c:v>51.781000000000006</c:v>
                </c:pt>
                <c:pt idx="31">
                  <c:v>51.775000000000006</c:v>
                </c:pt>
                <c:pt idx="32">
                  <c:v>52.13900000000001</c:v>
                </c:pt>
                <c:pt idx="33">
                  <c:v>52.109000000000009</c:v>
                </c:pt>
                <c:pt idx="34">
                  <c:v>52.091000000000008</c:v>
                </c:pt>
                <c:pt idx="35">
                  <c:v>52.06</c:v>
                </c:pt>
                <c:pt idx="36">
                  <c:v>51.848000000000006</c:v>
                </c:pt>
                <c:pt idx="37">
                  <c:v>51.860000000000007</c:v>
                </c:pt>
                <c:pt idx="38">
                  <c:v>52.012</c:v>
                </c:pt>
                <c:pt idx="39">
                  <c:v>52.039000000000001</c:v>
                </c:pt>
                <c:pt idx="40">
                  <c:v>52.039000000000001</c:v>
                </c:pt>
                <c:pt idx="41">
                  <c:v>52.016000000000005</c:v>
                </c:pt>
                <c:pt idx="42">
                  <c:v>52.058000000000007</c:v>
                </c:pt>
                <c:pt idx="43">
                  <c:v>52.103000000000009</c:v>
                </c:pt>
                <c:pt idx="44">
                  <c:v>51.985000000000007</c:v>
                </c:pt>
                <c:pt idx="45">
                  <c:v>52.154000000000003</c:v>
                </c:pt>
                <c:pt idx="46">
                  <c:v>52.067000000000007</c:v>
                </c:pt>
                <c:pt idx="47">
                  <c:v>52.031000000000006</c:v>
                </c:pt>
                <c:pt idx="48">
                  <c:v>52.219000000000008</c:v>
                </c:pt>
                <c:pt idx="49">
                  <c:v>52.2</c:v>
                </c:pt>
                <c:pt idx="50">
                  <c:v>52.124000000000009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'2012年全井戸折れ線グラフ'!$V$2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'2012年全井戸折れ線グラフ'!$V$3:$V$53</c:f>
              <c:numCache>
                <c:formatCode>0.000_ </c:formatCode>
                <c:ptCount val="51"/>
                <c:pt idx="0">
                  <c:v>51.972000000000001</c:v>
                </c:pt>
                <c:pt idx="1">
                  <c:v>52.088000000000001</c:v>
                </c:pt>
                <c:pt idx="2">
                  <c:v>51.613</c:v>
                </c:pt>
                <c:pt idx="3">
                  <c:v>51.632999999999996</c:v>
                </c:pt>
                <c:pt idx="4">
                  <c:v>51.734999999999999</c:v>
                </c:pt>
                <c:pt idx="5">
                  <c:v>51.632999999999996</c:v>
                </c:pt>
                <c:pt idx="6">
                  <c:v>51.707999999999998</c:v>
                </c:pt>
                <c:pt idx="7">
                  <c:v>51.731000000000002</c:v>
                </c:pt>
                <c:pt idx="8">
                  <c:v>51.763000000000005</c:v>
                </c:pt>
                <c:pt idx="9">
                  <c:v>51.766000000000005</c:v>
                </c:pt>
                <c:pt idx="10">
                  <c:v>52.227000000000004</c:v>
                </c:pt>
                <c:pt idx="11">
                  <c:v>52.176000000000002</c:v>
                </c:pt>
                <c:pt idx="12">
                  <c:v>52.167000000000002</c:v>
                </c:pt>
                <c:pt idx="13">
                  <c:v>52.073</c:v>
                </c:pt>
                <c:pt idx="14">
                  <c:v>52.013999999999996</c:v>
                </c:pt>
                <c:pt idx="15">
                  <c:v>52.158999999999999</c:v>
                </c:pt>
                <c:pt idx="16">
                  <c:v>52.222000000000001</c:v>
                </c:pt>
                <c:pt idx="17">
                  <c:v>52.119</c:v>
                </c:pt>
                <c:pt idx="18">
                  <c:v>51.388999999999996</c:v>
                </c:pt>
                <c:pt idx="19">
                  <c:v>52.381</c:v>
                </c:pt>
                <c:pt idx="20">
                  <c:v>52.344999999999999</c:v>
                </c:pt>
                <c:pt idx="21">
                  <c:v>51.893999999999998</c:v>
                </c:pt>
                <c:pt idx="22">
                  <c:v>51.41</c:v>
                </c:pt>
                <c:pt idx="23">
                  <c:v>51.911999999999999</c:v>
                </c:pt>
                <c:pt idx="24">
                  <c:v>51.914999999999999</c:v>
                </c:pt>
                <c:pt idx="25">
                  <c:v>52.180999999999997</c:v>
                </c:pt>
                <c:pt idx="26">
                  <c:v>52</c:v>
                </c:pt>
                <c:pt idx="27">
                  <c:v>50.652999999999999</c:v>
                </c:pt>
                <c:pt idx="28">
                  <c:v>50.414000000000001</c:v>
                </c:pt>
                <c:pt idx="29">
                  <c:v>50.472999999999999</c:v>
                </c:pt>
                <c:pt idx="30">
                  <c:v>50.432000000000002</c:v>
                </c:pt>
                <c:pt idx="31">
                  <c:v>50.418999999999997</c:v>
                </c:pt>
                <c:pt idx="32">
                  <c:v>50.442999999999998</c:v>
                </c:pt>
                <c:pt idx="33">
                  <c:v>50.412999999999997</c:v>
                </c:pt>
                <c:pt idx="34">
                  <c:v>50.382999999999996</c:v>
                </c:pt>
                <c:pt idx="35">
                  <c:v>50.466999999999999</c:v>
                </c:pt>
                <c:pt idx="36">
                  <c:v>50.103000000000002</c:v>
                </c:pt>
                <c:pt idx="37">
                  <c:v>49.391999999999996</c:v>
                </c:pt>
                <c:pt idx="38">
                  <c:v>49.977000000000004</c:v>
                </c:pt>
                <c:pt idx="39">
                  <c:v>50.024999999999999</c:v>
                </c:pt>
                <c:pt idx="40">
                  <c:v>50.048000000000002</c:v>
                </c:pt>
                <c:pt idx="41">
                  <c:v>50.040999999999997</c:v>
                </c:pt>
                <c:pt idx="42">
                  <c:v>49.957000000000001</c:v>
                </c:pt>
                <c:pt idx="43">
                  <c:v>50.242999999999995</c:v>
                </c:pt>
                <c:pt idx="44">
                  <c:v>50.164000000000001</c:v>
                </c:pt>
                <c:pt idx="45">
                  <c:v>50.314</c:v>
                </c:pt>
                <c:pt idx="46">
                  <c:v>50.25</c:v>
                </c:pt>
                <c:pt idx="47">
                  <c:v>50.33</c:v>
                </c:pt>
                <c:pt idx="48">
                  <c:v>50.302999999999997</c:v>
                </c:pt>
                <c:pt idx="49">
                  <c:v>50.242999999999995</c:v>
                </c:pt>
                <c:pt idx="50">
                  <c:v>50.192999999999998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273736"/>
        <c:axId val="541272952"/>
      </c:lineChart>
      <c:catAx>
        <c:axId val="541273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272952"/>
        <c:crosses val="autoZero"/>
        <c:auto val="1"/>
        <c:lblAlgn val="ctr"/>
        <c:lblOffset val="100"/>
        <c:noMultiLvlLbl val="0"/>
      </c:catAx>
      <c:valAx>
        <c:axId val="541272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.000_ " sourceLinked="1"/>
        <c:majorTickMark val="none"/>
        <c:minorTickMark val="none"/>
        <c:tickLblPos val="nextTo"/>
        <c:crossAx val="541273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'2012年全井戸折れ線グラフ'!$W$3:$W$53</c:f>
              <c:numCache>
                <c:formatCode>0.000_ </c:formatCode>
                <c:ptCount val="51"/>
                <c:pt idx="0">
                  <c:v>55.092999999999996</c:v>
                </c:pt>
                <c:pt idx="1">
                  <c:v>54.738</c:v>
                </c:pt>
                <c:pt idx="2">
                  <c:v>54.537999999999997</c:v>
                </c:pt>
                <c:pt idx="3">
                  <c:v>54.607999999999997</c:v>
                </c:pt>
                <c:pt idx="4">
                  <c:v>54.774000000000001</c:v>
                </c:pt>
                <c:pt idx="5">
                  <c:v>54.68</c:v>
                </c:pt>
                <c:pt idx="6">
                  <c:v>54.768999999999998</c:v>
                </c:pt>
                <c:pt idx="7">
                  <c:v>54.726999999999997</c:v>
                </c:pt>
                <c:pt idx="8">
                  <c:v>55.034999999999997</c:v>
                </c:pt>
                <c:pt idx="9">
                  <c:v>55.071999999999996</c:v>
                </c:pt>
                <c:pt idx="10">
                  <c:v>56.769999999999996</c:v>
                </c:pt>
                <c:pt idx="11">
                  <c:v>56.286000000000001</c:v>
                </c:pt>
                <c:pt idx="12">
                  <c:v>56.311</c:v>
                </c:pt>
                <c:pt idx="13">
                  <c:v>56.602999999999994</c:v>
                </c:pt>
                <c:pt idx="14">
                  <c:v>56.403999999999996</c:v>
                </c:pt>
                <c:pt idx="15">
                  <c:v>56.363</c:v>
                </c:pt>
                <c:pt idx="16">
                  <c:v>56.600999999999999</c:v>
                </c:pt>
                <c:pt idx="17">
                  <c:v>56.724999999999994</c:v>
                </c:pt>
                <c:pt idx="18">
                  <c:v>57.567999999999998</c:v>
                </c:pt>
                <c:pt idx="19">
                  <c:v>57.567999999999998</c:v>
                </c:pt>
                <c:pt idx="20">
                  <c:v>57.450999999999993</c:v>
                </c:pt>
                <c:pt idx="21">
                  <c:v>55.673999999999999</c:v>
                </c:pt>
                <c:pt idx="22">
                  <c:v>55.47</c:v>
                </c:pt>
                <c:pt idx="23">
                  <c:v>55.64</c:v>
                </c:pt>
                <c:pt idx="24">
                  <c:v>55.192999999999998</c:v>
                </c:pt>
                <c:pt idx="25">
                  <c:v>55.467999999999996</c:v>
                </c:pt>
                <c:pt idx="26">
                  <c:v>54.888999999999996</c:v>
                </c:pt>
                <c:pt idx="27">
                  <c:v>51.155999999999999</c:v>
                </c:pt>
                <c:pt idx="28">
                  <c:v>50.804999999999993</c:v>
                </c:pt>
                <c:pt idx="29">
                  <c:v>50.462999999999994</c:v>
                </c:pt>
                <c:pt idx="30">
                  <c:v>50.283000000000001</c:v>
                </c:pt>
                <c:pt idx="31">
                  <c:v>50.265999999999998</c:v>
                </c:pt>
                <c:pt idx="32">
                  <c:v>50.367999999999995</c:v>
                </c:pt>
                <c:pt idx="33">
                  <c:v>50.355999999999995</c:v>
                </c:pt>
                <c:pt idx="34">
                  <c:v>50.343999999999994</c:v>
                </c:pt>
                <c:pt idx="35">
                  <c:v>50.272999999999996</c:v>
                </c:pt>
                <c:pt idx="36">
                  <c:v>50.018000000000001</c:v>
                </c:pt>
                <c:pt idx="37">
                  <c:v>49.708999999999996</c:v>
                </c:pt>
                <c:pt idx="38">
                  <c:v>49.762999999999998</c:v>
                </c:pt>
                <c:pt idx="39">
                  <c:v>49.941000000000003</c:v>
                </c:pt>
                <c:pt idx="40">
                  <c:v>50.146000000000001</c:v>
                </c:pt>
                <c:pt idx="41">
                  <c:v>50.234999999999999</c:v>
                </c:pt>
                <c:pt idx="42">
                  <c:v>50.692999999999998</c:v>
                </c:pt>
                <c:pt idx="43">
                  <c:v>50.822999999999993</c:v>
                </c:pt>
                <c:pt idx="44">
                  <c:v>50.768999999999998</c:v>
                </c:pt>
                <c:pt idx="45">
                  <c:v>50.977999999999994</c:v>
                </c:pt>
                <c:pt idx="46">
                  <c:v>50.847999999999999</c:v>
                </c:pt>
                <c:pt idx="47">
                  <c:v>50.822999999999993</c:v>
                </c:pt>
                <c:pt idx="48">
                  <c:v>50.83</c:v>
                </c:pt>
                <c:pt idx="49">
                  <c:v>50.826999999999998</c:v>
                </c:pt>
                <c:pt idx="50">
                  <c:v>49.707999999999998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'2012年全井戸折れ線グラフ'!$X$2</c:f>
              <c:strCache>
                <c:ptCount val="1"/>
                <c:pt idx="0">
                  <c:v>U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'2012年全井戸折れ線グラフ'!$X$3:$X$53</c:f>
              <c:numCache>
                <c:formatCode>0.000_ </c:formatCode>
                <c:ptCount val="51"/>
                <c:pt idx="0">
                  <c:v>56.189</c:v>
                </c:pt>
                <c:pt idx="1">
                  <c:v>55.822000000000003</c:v>
                </c:pt>
                <c:pt idx="2">
                  <c:v>55.619</c:v>
                </c:pt>
                <c:pt idx="3">
                  <c:v>55.749000000000002</c:v>
                </c:pt>
                <c:pt idx="4">
                  <c:v>55.874000000000002</c:v>
                </c:pt>
                <c:pt idx="5">
                  <c:v>55.724000000000004</c:v>
                </c:pt>
                <c:pt idx="6">
                  <c:v>55.849000000000004</c:v>
                </c:pt>
                <c:pt idx="7">
                  <c:v>55.858000000000004</c:v>
                </c:pt>
                <c:pt idx="8">
                  <c:v>56.129000000000005</c:v>
                </c:pt>
                <c:pt idx="9">
                  <c:v>56.370000000000005</c:v>
                </c:pt>
                <c:pt idx="10">
                  <c:v>57.901000000000003</c:v>
                </c:pt>
                <c:pt idx="11">
                  <c:v>57.009</c:v>
                </c:pt>
                <c:pt idx="12">
                  <c:v>57.084000000000003</c:v>
                </c:pt>
                <c:pt idx="13">
                  <c:v>57.548000000000002</c:v>
                </c:pt>
                <c:pt idx="14">
                  <c:v>57.548000000000002</c:v>
                </c:pt>
                <c:pt idx="15">
                  <c:v>57.519000000000005</c:v>
                </c:pt>
                <c:pt idx="16">
                  <c:v>57.524000000000001</c:v>
                </c:pt>
                <c:pt idx="17">
                  <c:v>57.724000000000004</c:v>
                </c:pt>
                <c:pt idx="18">
                  <c:v>58.475999999999999</c:v>
                </c:pt>
                <c:pt idx="19">
                  <c:v>58.475999999999999</c:v>
                </c:pt>
                <c:pt idx="20">
                  <c:v>58.091000000000001</c:v>
                </c:pt>
                <c:pt idx="21">
                  <c:v>56.911999999999999</c:v>
                </c:pt>
                <c:pt idx="22">
                  <c:v>56.698</c:v>
                </c:pt>
                <c:pt idx="23">
                  <c:v>56.731000000000002</c:v>
                </c:pt>
                <c:pt idx="24">
                  <c:v>56.400000000000006</c:v>
                </c:pt>
                <c:pt idx="25">
                  <c:v>57.093000000000004</c:v>
                </c:pt>
                <c:pt idx="26">
                  <c:v>56.414000000000001</c:v>
                </c:pt>
                <c:pt idx="27">
                  <c:v>54.099000000000004</c:v>
                </c:pt>
                <c:pt idx="28">
                  <c:v>54.844999999999999</c:v>
                </c:pt>
                <c:pt idx="29">
                  <c:v>52.489000000000004</c:v>
                </c:pt>
                <c:pt idx="30">
                  <c:v>52.320999999999998</c:v>
                </c:pt>
                <c:pt idx="31">
                  <c:v>52.296000000000006</c:v>
                </c:pt>
                <c:pt idx="32">
                  <c:v>52.183999999999997</c:v>
                </c:pt>
                <c:pt idx="33">
                  <c:v>52.076999999999998</c:v>
                </c:pt>
                <c:pt idx="34">
                  <c:v>51.948</c:v>
                </c:pt>
                <c:pt idx="35">
                  <c:v>51.895000000000003</c:v>
                </c:pt>
                <c:pt idx="36">
                  <c:v>51.871000000000002</c:v>
                </c:pt>
                <c:pt idx="37">
                  <c:v>51.963000000000001</c:v>
                </c:pt>
                <c:pt idx="38">
                  <c:v>51.329000000000001</c:v>
                </c:pt>
                <c:pt idx="39">
                  <c:v>51.453000000000003</c:v>
                </c:pt>
                <c:pt idx="40">
                  <c:v>51.286000000000001</c:v>
                </c:pt>
                <c:pt idx="41">
                  <c:v>51.741</c:v>
                </c:pt>
                <c:pt idx="42">
                  <c:v>51.721000000000004</c:v>
                </c:pt>
                <c:pt idx="43">
                  <c:v>52.876000000000005</c:v>
                </c:pt>
                <c:pt idx="44">
                  <c:v>52.742000000000004</c:v>
                </c:pt>
                <c:pt idx="45">
                  <c:v>52.997</c:v>
                </c:pt>
                <c:pt idx="46">
                  <c:v>52.953000000000003</c:v>
                </c:pt>
                <c:pt idx="47">
                  <c:v>52.872</c:v>
                </c:pt>
                <c:pt idx="48">
                  <c:v>52.603000000000002</c:v>
                </c:pt>
                <c:pt idx="49">
                  <c:v>52.603000000000002</c:v>
                </c:pt>
                <c:pt idx="50">
                  <c:v>52.219000000000001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272560"/>
        <c:axId val="541271776"/>
      </c:lineChart>
      <c:catAx>
        <c:axId val="541272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271776"/>
        <c:crosses val="autoZero"/>
        <c:auto val="1"/>
        <c:lblAlgn val="ctr"/>
        <c:lblOffset val="100"/>
        <c:noMultiLvlLbl val="0"/>
      </c:catAx>
      <c:valAx>
        <c:axId val="541271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.000_ " sourceLinked="1"/>
        <c:majorTickMark val="none"/>
        <c:minorTickMark val="none"/>
        <c:tickLblPos val="nextTo"/>
        <c:crossAx val="541272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'2012年全井戸折れ線グラフ'!$Y$2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'2012年全井戸折れ線グラフ'!$Y$3:$Y$53</c:f>
              <c:numCache>
                <c:formatCode>0.000_ </c:formatCode>
                <c:ptCount val="51"/>
                <c:pt idx="0">
                  <c:v>53.055000000000007</c:v>
                </c:pt>
                <c:pt idx="1">
                  <c:v>52.387</c:v>
                </c:pt>
                <c:pt idx="2">
                  <c:v>52.323</c:v>
                </c:pt>
                <c:pt idx="3">
                  <c:v>52.323</c:v>
                </c:pt>
                <c:pt idx="4">
                  <c:v>52.325000000000003</c:v>
                </c:pt>
                <c:pt idx="5">
                  <c:v>52.284000000000006</c:v>
                </c:pt>
                <c:pt idx="6">
                  <c:v>52.318000000000005</c:v>
                </c:pt>
                <c:pt idx="7">
                  <c:v>52.396000000000001</c:v>
                </c:pt>
                <c:pt idx="8">
                  <c:v>52.495000000000005</c:v>
                </c:pt>
                <c:pt idx="9">
                  <c:v>52.423000000000002</c:v>
                </c:pt>
                <c:pt idx="10">
                  <c:v>54.499000000000002</c:v>
                </c:pt>
                <c:pt idx="11">
                  <c:v>53.366</c:v>
                </c:pt>
                <c:pt idx="12">
                  <c:v>52.811000000000007</c:v>
                </c:pt>
                <c:pt idx="13">
                  <c:v>54.438000000000002</c:v>
                </c:pt>
                <c:pt idx="14">
                  <c:v>54.016000000000005</c:v>
                </c:pt>
                <c:pt idx="15">
                  <c:v>53.773000000000003</c:v>
                </c:pt>
                <c:pt idx="16">
                  <c:v>54.179000000000002</c:v>
                </c:pt>
                <c:pt idx="17">
                  <c:v>54.389000000000003</c:v>
                </c:pt>
                <c:pt idx="18">
                  <c:v>54.498000000000005</c:v>
                </c:pt>
                <c:pt idx="19">
                  <c:v>53.596000000000004</c:v>
                </c:pt>
                <c:pt idx="20">
                  <c:v>53.511000000000003</c:v>
                </c:pt>
                <c:pt idx="21">
                  <c:v>53.023000000000003</c:v>
                </c:pt>
                <c:pt idx="22">
                  <c:v>52.882000000000005</c:v>
                </c:pt>
                <c:pt idx="23">
                  <c:v>53.7</c:v>
                </c:pt>
                <c:pt idx="24">
                  <c:v>53.495000000000005</c:v>
                </c:pt>
                <c:pt idx="25">
                  <c:v>54.091000000000001</c:v>
                </c:pt>
                <c:pt idx="26">
                  <c:v>53.741</c:v>
                </c:pt>
                <c:pt idx="27">
                  <c:v>52.550000000000004</c:v>
                </c:pt>
                <c:pt idx="28">
                  <c:v>52.352000000000004</c:v>
                </c:pt>
                <c:pt idx="29">
                  <c:v>52.259</c:v>
                </c:pt>
                <c:pt idx="30">
                  <c:v>52.117000000000004</c:v>
                </c:pt>
                <c:pt idx="31">
                  <c:v>52.085999999999999</c:v>
                </c:pt>
                <c:pt idx="32">
                  <c:v>52.216000000000001</c:v>
                </c:pt>
                <c:pt idx="33">
                  <c:v>52.175000000000004</c:v>
                </c:pt>
                <c:pt idx="34">
                  <c:v>52.143000000000001</c:v>
                </c:pt>
                <c:pt idx="35">
                  <c:v>45.72</c:v>
                </c:pt>
                <c:pt idx="36">
                  <c:v>51.822000000000003</c:v>
                </c:pt>
                <c:pt idx="37">
                  <c:v>51.804000000000002</c:v>
                </c:pt>
                <c:pt idx="38">
                  <c:v>52.119</c:v>
                </c:pt>
                <c:pt idx="39">
                  <c:v>52.14</c:v>
                </c:pt>
                <c:pt idx="40">
                  <c:v>51.915000000000006</c:v>
                </c:pt>
                <c:pt idx="41">
                  <c:v>52.305000000000007</c:v>
                </c:pt>
                <c:pt idx="42">
                  <c:v>52.278000000000006</c:v>
                </c:pt>
                <c:pt idx="43">
                  <c:v>52.768000000000001</c:v>
                </c:pt>
                <c:pt idx="44">
                  <c:v>52.828000000000003</c:v>
                </c:pt>
                <c:pt idx="45">
                  <c:v>52.616</c:v>
                </c:pt>
                <c:pt idx="46">
                  <c:v>52.564000000000007</c:v>
                </c:pt>
                <c:pt idx="47">
                  <c:v>52.565000000000005</c:v>
                </c:pt>
                <c:pt idx="48">
                  <c:v>52.568000000000005</c:v>
                </c:pt>
                <c:pt idx="49">
                  <c:v>52.571000000000005</c:v>
                </c:pt>
                <c:pt idx="50">
                  <c:v>52.303000000000004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'2012年全井戸折れ線グラフ'!$Z$2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'2012年全井戸折れ線グラフ'!$A$3:$A$53</c:f>
              <c:strCache>
                <c:ptCount val="51"/>
                <c:pt idx="0">
                  <c:v>1月4日</c:v>
                </c:pt>
                <c:pt idx="1">
                  <c:v>1月11日</c:v>
                </c:pt>
                <c:pt idx="2">
                  <c:v>1月16日</c:v>
                </c:pt>
                <c:pt idx="3">
                  <c:v>1月23日</c:v>
                </c:pt>
                <c:pt idx="4">
                  <c:v>1月30日</c:v>
                </c:pt>
                <c:pt idx="5">
                  <c:v>2月6日</c:v>
                </c:pt>
                <c:pt idx="6">
                  <c:v>2月13日</c:v>
                </c:pt>
                <c:pt idx="7">
                  <c:v>2月20日</c:v>
                </c:pt>
                <c:pt idx="8">
                  <c:v>2月27日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4月17日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5月16日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6月12日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7月30日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9月24日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10月23日</c:v>
                </c:pt>
                <c:pt idx="43">
                  <c:v>10月30日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</c:strCache>
            </c:strRef>
          </c:cat>
          <c:val>
            <c:numRef>
              <c:f>'2012年全井戸折れ線グラフ'!$Z$3:$Z$53</c:f>
              <c:numCache>
                <c:formatCode>0.000_ </c:formatCode>
                <c:ptCount val="51"/>
                <c:pt idx="0">
                  <c:v>53.06</c:v>
                </c:pt>
                <c:pt idx="1">
                  <c:v>51.620999999999995</c:v>
                </c:pt>
                <c:pt idx="2">
                  <c:v>51.352999999999994</c:v>
                </c:pt>
                <c:pt idx="3">
                  <c:v>51.372999999999998</c:v>
                </c:pt>
                <c:pt idx="4">
                  <c:v>51.576999999999998</c:v>
                </c:pt>
                <c:pt idx="5">
                  <c:v>51.387999999999998</c:v>
                </c:pt>
                <c:pt idx="6">
                  <c:v>51.573999999999998</c:v>
                </c:pt>
                <c:pt idx="7">
                  <c:v>51.594999999999999</c:v>
                </c:pt>
                <c:pt idx="8">
                  <c:v>51.643000000000001</c:v>
                </c:pt>
                <c:pt idx="9">
                  <c:v>51.73</c:v>
                </c:pt>
                <c:pt idx="10">
                  <c:v>52.455999999999996</c:v>
                </c:pt>
                <c:pt idx="11">
                  <c:v>52.332000000000001</c:v>
                </c:pt>
                <c:pt idx="12">
                  <c:v>52.57</c:v>
                </c:pt>
                <c:pt idx="13">
                  <c:v>53.357999999999997</c:v>
                </c:pt>
                <c:pt idx="14">
                  <c:v>53.338000000000001</c:v>
                </c:pt>
                <c:pt idx="15">
                  <c:v>52.62</c:v>
                </c:pt>
                <c:pt idx="16">
                  <c:v>53.445</c:v>
                </c:pt>
                <c:pt idx="17">
                  <c:v>52.414000000000001</c:v>
                </c:pt>
                <c:pt idx="18">
                  <c:v>52.506999999999998</c:v>
                </c:pt>
                <c:pt idx="19">
                  <c:v>52.652999999999999</c:v>
                </c:pt>
                <c:pt idx="20">
                  <c:v>52.293999999999997</c:v>
                </c:pt>
                <c:pt idx="21">
                  <c:v>51.942999999999998</c:v>
                </c:pt>
                <c:pt idx="22">
                  <c:v>51.900999999999996</c:v>
                </c:pt>
                <c:pt idx="23">
                  <c:v>52.012999999999998</c:v>
                </c:pt>
                <c:pt idx="24">
                  <c:v>51.811999999999998</c:v>
                </c:pt>
                <c:pt idx="25">
                  <c:v>52.4</c:v>
                </c:pt>
                <c:pt idx="26">
                  <c:v>52.11</c:v>
                </c:pt>
                <c:pt idx="27">
                  <c:v>49.51</c:v>
                </c:pt>
                <c:pt idx="28">
                  <c:v>49.388999999999996</c:v>
                </c:pt>
                <c:pt idx="29">
                  <c:v>49.314999999999998</c:v>
                </c:pt>
                <c:pt idx="30">
                  <c:v>49.277999999999999</c:v>
                </c:pt>
                <c:pt idx="31">
                  <c:v>49.265999999999998</c:v>
                </c:pt>
                <c:pt idx="32">
                  <c:v>49.263999999999996</c:v>
                </c:pt>
                <c:pt idx="33">
                  <c:v>49.236999999999995</c:v>
                </c:pt>
                <c:pt idx="34">
                  <c:v>49.213000000000001</c:v>
                </c:pt>
                <c:pt idx="35">
                  <c:v>49.414000000000001</c:v>
                </c:pt>
                <c:pt idx="36">
                  <c:v>49.064999999999998</c:v>
                </c:pt>
                <c:pt idx="37">
                  <c:v>48.792999999999999</c:v>
                </c:pt>
                <c:pt idx="38">
                  <c:v>48.786999999999999</c:v>
                </c:pt>
                <c:pt idx="39">
                  <c:v>48.823999999999998</c:v>
                </c:pt>
                <c:pt idx="40">
                  <c:v>48.863</c:v>
                </c:pt>
                <c:pt idx="41">
                  <c:v>48.870999999999995</c:v>
                </c:pt>
                <c:pt idx="42">
                  <c:v>49.082999999999998</c:v>
                </c:pt>
                <c:pt idx="43">
                  <c:v>49.125999999999998</c:v>
                </c:pt>
                <c:pt idx="44">
                  <c:v>49.027000000000001</c:v>
                </c:pt>
                <c:pt idx="45">
                  <c:v>49.152000000000001</c:v>
                </c:pt>
                <c:pt idx="46">
                  <c:v>49.14</c:v>
                </c:pt>
                <c:pt idx="47">
                  <c:v>49.052999999999997</c:v>
                </c:pt>
                <c:pt idx="48">
                  <c:v>49.022999999999996</c:v>
                </c:pt>
                <c:pt idx="49">
                  <c:v>49.048999999999999</c:v>
                </c:pt>
                <c:pt idx="50">
                  <c:v>48.985999999999997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271384"/>
        <c:axId val="541267464"/>
      </c:lineChart>
      <c:catAx>
        <c:axId val="541271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267464"/>
        <c:crosses val="autoZero"/>
        <c:auto val="1"/>
        <c:lblAlgn val="ctr"/>
        <c:lblOffset val="100"/>
        <c:noMultiLvlLbl val="0"/>
      </c:catAx>
      <c:valAx>
        <c:axId val="541267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.000_ " sourceLinked="1"/>
        <c:majorTickMark val="none"/>
        <c:minorTickMark val="none"/>
        <c:tickLblPos val="nextTo"/>
        <c:crossAx val="541271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26" Type="http://schemas.openxmlformats.org/officeDocument/2006/relationships/chart" Target="../charts/chart28.xml"/><Relationship Id="rId3" Type="http://schemas.openxmlformats.org/officeDocument/2006/relationships/chart" Target="../charts/chart5.xml"/><Relationship Id="rId21" Type="http://schemas.openxmlformats.org/officeDocument/2006/relationships/chart" Target="../charts/chart23.xml"/><Relationship Id="rId34" Type="http://schemas.openxmlformats.org/officeDocument/2006/relationships/chart" Target="../charts/chart36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5" Type="http://schemas.openxmlformats.org/officeDocument/2006/relationships/chart" Target="../charts/chart27.xml"/><Relationship Id="rId33" Type="http://schemas.openxmlformats.org/officeDocument/2006/relationships/chart" Target="../charts/chart35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0" Type="http://schemas.openxmlformats.org/officeDocument/2006/relationships/chart" Target="../charts/chart22.xml"/><Relationship Id="rId29" Type="http://schemas.openxmlformats.org/officeDocument/2006/relationships/chart" Target="../charts/chart31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24" Type="http://schemas.openxmlformats.org/officeDocument/2006/relationships/chart" Target="../charts/chart26.xml"/><Relationship Id="rId32" Type="http://schemas.openxmlformats.org/officeDocument/2006/relationships/chart" Target="../charts/chart34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28" Type="http://schemas.openxmlformats.org/officeDocument/2006/relationships/chart" Target="../charts/chart30.xml"/><Relationship Id="rId36" Type="http://schemas.openxmlformats.org/officeDocument/2006/relationships/chart" Target="../charts/chart38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31" Type="http://schemas.openxmlformats.org/officeDocument/2006/relationships/chart" Target="../charts/chart33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chart" Target="../charts/chart24.xml"/><Relationship Id="rId27" Type="http://schemas.openxmlformats.org/officeDocument/2006/relationships/chart" Target="../charts/chart29.xml"/><Relationship Id="rId30" Type="http://schemas.openxmlformats.org/officeDocument/2006/relationships/chart" Target="../charts/chart32.xml"/><Relationship Id="rId35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64</xdr:row>
      <xdr:rowOff>63500</xdr:rowOff>
    </xdr:from>
    <xdr:to>
      <xdr:col>34</xdr:col>
      <xdr:colOff>95250</xdr:colOff>
      <xdr:row>113</xdr:row>
      <xdr:rowOff>127000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254000</xdr:colOff>
      <xdr:row>115</xdr:row>
      <xdr:rowOff>63500</xdr:rowOff>
    </xdr:from>
    <xdr:to>
      <xdr:col>34</xdr:col>
      <xdr:colOff>127000</xdr:colOff>
      <xdr:row>170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0.63707</cdr:x>
      <cdr:y>0.23912</cdr:y>
    </cdr:from>
    <cdr:to>
      <cdr:x>0.7465</cdr:x>
      <cdr:y>0.25937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60675" y="4098925"/>
          <a:ext cx="2672833" cy="347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ja-JP" altLang="ja-JP" sz="1100"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NO.14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井戸群は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9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14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日から欠測</a:t>
          </a:r>
          <a:endParaRPr lang="ja-JP" altLang="ja-JP">
            <a:effectLst/>
          </a:endParaRPr>
        </a:p>
      </cdr:txBody>
    </cdr:sp>
  </cdr:relSizeAnchor>
  <cdr:relSizeAnchor xmlns:cdr="http://schemas.openxmlformats.org/drawingml/2006/chartDrawing">
    <cdr:from>
      <cdr:x>0.56558</cdr:x>
      <cdr:y>0.69939</cdr:y>
    </cdr:from>
    <cdr:to>
      <cdr:x>0.67574</cdr:x>
      <cdr:y>0.72089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3814425" y="11988800"/>
          <a:ext cx="2690655" cy="368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NO.13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井戸群</a:t>
          </a:r>
          <a:r>
            <a:rPr lang="ja-JP" altLang="en-US" sz="1100"/>
            <a:t>は</a:t>
          </a:r>
          <a:r>
            <a:rPr lang="en-US" altLang="ja-JP" sz="1100"/>
            <a:t>8</a:t>
          </a:r>
          <a:r>
            <a:rPr lang="ja-JP" altLang="en-US" sz="1100"/>
            <a:t>月</a:t>
          </a:r>
          <a:r>
            <a:rPr lang="en-US" altLang="ja-JP" sz="1100"/>
            <a:t>6</a:t>
          </a:r>
          <a:r>
            <a:rPr lang="ja-JP" altLang="en-US" sz="1100"/>
            <a:t>日から欠測</a:t>
          </a:r>
        </a:p>
      </cdr:txBody>
    </cdr:sp>
  </cdr:relSizeAnchor>
  <cdr:relSizeAnchor xmlns:cdr="http://schemas.openxmlformats.org/drawingml/2006/chartDrawing">
    <cdr:from>
      <cdr:x>0.64032</cdr:x>
      <cdr:y>0.31413</cdr:y>
    </cdr:from>
    <cdr:to>
      <cdr:x>0.74975</cdr:x>
      <cdr:y>0.33438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5640050" y="5384800"/>
          <a:ext cx="2672833" cy="347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ja-JP" altLang="ja-JP" sz="1100"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NO.14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井戸群は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9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14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日から欠測</a:t>
          </a:r>
          <a:endParaRPr lang="ja-JP" altLang="ja-JP">
            <a:effectLst/>
          </a:endParaRPr>
        </a:p>
      </cdr:txBody>
    </cdr:sp>
  </cdr:relSizeAnchor>
  <cdr:relSizeAnchor xmlns:cdr="http://schemas.openxmlformats.org/drawingml/2006/chartDrawing">
    <cdr:from>
      <cdr:x>0.82218</cdr:x>
      <cdr:y>0.62109</cdr:y>
    </cdr:from>
    <cdr:to>
      <cdr:x>0.93161</cdr:x>
      <cdr:y>0.64134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9938451" y="10163502"/>
          <a:ext cx="2653724" cy="331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ja-JP" altLang="ja-JP" sz="1100"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11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日 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9A 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臭いがきつくなる</a:t>
          </a:r>
          <a:endParaRPr lang="ja-JP" altLang="ja-JP">
            <a:effectLst/>
          </a:endParaRPr>
        </a:p>
      </cdr:txBody>
    </cdr:sp>
  </cdr:relSizeAnchor>
  <cdr:relSizeAnchor xmlns:cdr="http://schemas.openxmlformats.org/drawingml/2006/chartDrawing">
    <cdr:from>
      <cdr:x>0.56753</cdr:x>
      <cdr:y>0.7318</cdr:y>
    </cdr:from>
    <cdr:to>
      <cdr:x>0.67769</cdr:x>
      <cdr:y>0.7533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3862050" y="12544425"/>
          <a:ext cx="2690655" cy="368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NO.13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井戸群</a:t>
          </a:r>
          <a:r>
            <a:rPr lang="ja-JP" altLang="en-US" sz="1100"/>
            <a:t>は</a:t>
          </a:r>
          <a:r>
            <a:rPr lang="en-US" altLang="ja-JP" sz="1100"/>
            <a:t>8</a:t>
          </a:r>
          <a:r>
            <a:rPr lang="ja-JP" altLang="en-US" sz="1100"/>
            <a:t>月</a:t>
          </a:r>
          <a:r>
            <a:rPr lang="en-US" altLang="ja-JP" sz="1100"/>
            <a:t>6</a:t>
          </a:r>
          <a:r>
            <a:rPr lang="ja-JP" altLang="en-US" sz="1100"/>
            <a:t>日から欠測</a:t>
          </a:r>
        </a:p>
      </cdr:txBody>
    </cdr:sp>
  </cdr:relSizeAnchor>
  <cdr:relSizeAnchor xmlns:cdr="http://schemas.openxmlformats.org/drawingml/2006/chartDrawing">
    <cdr:from>
      <cdr:x>0.56493</cdr:x>
      <cdr:y>0.75959</cdr:y>
    </cdr:from>
    <cdr:to>
      <cdr:x>0.67509</cdr:x>
      <cdr:y>0.78109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13798550" y="13020675"/>
          <a:ext cx="2690655" cy="368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NO.13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井戸群</a:t>
          </a:r>
          <a:r>
            <a:rPr lang="ja-JP" altLang="en-US" sz="1100"/>
            <a:t>は</a:t>
          </a:r>
          <a:r>
            <a:rPr lang="en-US" altLang="ja-JP" sz="1100"/>
            <a:t>8</a:t>
          </a:r>
          <a:r>
            <a:rPr lang="ja-JP" altLang="en-US" sz="1100"/>
            <a:t>月</a:t>
          </a:r>
          <a:r>
            <a:rPr lang="en-US" altLang="ja-JP" sz="1100"/>
            <a:t>6</a:t>
          </a:r>
          <a:r>
            <a:rPr lang="ja-JP" altLang="en-US" sz="1100"/>
            <a:t>日から欠測</a:t>
          </a:r>
        </a:p>
      </cdr:txBody>
    </cdr:sp>
  </cdr:relSizeAnchor>
  <cdr:relSizeAnchor xmlns:cdr="http://schemas.openxmlformats.org/drawingml/2006/chartDrawing">
    <cdr:from>
      <cdr:x>0.82312</cdr:x>
      <cdr:y>0.48979</cdr:y>
    </cdr:from>
    <cdr:to>
      <cdr:x>0.93255</cdr:x>
      <cdr:y>0.51004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19961101" y="8014951"/>
          <a:ext cx="2653724" cy="331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ja-JP" altLang="ja-JP" sz="1100"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11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日 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11B 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臭いがきつくなる</a:t>
          </a:r>
          <a:endParaRPr lang="ja-JP" altLang="ja-JP">
            <a:effectLst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0.58327</cdr:x>
      <cdr:y>0.51325</cdr:y>
    </cdr:from>
    <cdr:to>
      <cdr:x>0.80697</cdr:x>
      <cdr:y>0.55739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7326210" y="4344430"/>
          <a:ext cx="6645040" cy="373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800" b="1"/>
            <a:t>No.13</a:t>
          </a:r>
          <a:r>
            <a:rPr lang="ja-JP" altLang="en-US" sz="1800" b="1"/>
            <a:t>　工事作業により井戸に近づくことができず、</a:t>
          </a:r>
          <a:r>
            <a:rPr lang="en-US" altLang="ja-JP" sz="1800" b="1"/>
            <a:t>8</a:t>
          </a:r>
          <a:r>
            <a:rPr lang="ja-JP" altLang="en-US" sz="1800" b="1"/>
            <a:t>月</a:t>
          </a:r>
          <a:r>
            <a:rPr lang="en-US" altLang="ja-JP" sz="1800" b="1"/>
            <a:t>6</a:t>
          </a:r>
          <a:r>
            <a:rPr lang="ja-JP" altLang="en-US" sz="1800" b="1"/>
            <a:t>日から欠測</a:t>
          </a:r>
        </a:p>
      </cdr:txBody>
    </cdr:sp>
  </cdr:relSizeAnchor>
  <cdr:relSizeAnchor xmlns:cdr="http://schemas.openxmlformats.org/drawingml/2006/chartDrawing">
    <cdr:from>
      <cdr:x>0.65025</cdr:x>
      <cdr:y>0.58712</cdr:y>
    </cdr:from>
    <cdr:to>
      <cdr:x>0.88841</cdr:x>
      <cdr:y>0.63166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9315871" y="4969707"/>
          <a:ext cx="7074729" cy="3769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800" b="1">
              <a:effectLst/>
              <a:latin typeface="+mn-lt"/>
              <a:ea typeface="+mn-ea"/>
              <a:cs typeface="+mn-cs"/>
            </a:rPr>
            <a:t>No.14</a:t>
          </a:r>
          <a:r>
            <a:rPr lang="ja-JP" altLang="ja-JP" sz="1800" b="1">
              <a:effectLst/>
              <a:latin typeface="+mn-lt"/>
              <a:ea typeface="+mn-ea"/>
              <a:cs typeface="+mn-cs"/>
            </a:rPr>
            <a:t>　工事作業により井戸に近づくことができず</a:t>
          </a:r>
          <a:r>
            <a:rPr lang="en-US" altLang="ja-JP" sz="1800" b="1">
              <a:effectLst/>
              <a:latin typeface="+mn-lt"/>
              <a:ea typeface="+mn-ea"/>
              <a:cs typeface="+mn-cs"/>
            </a:rPr>
            <a:t>9</a:t>
          </a:r>
          <a:r>
            <a:rPr lang="ja-JP" altLang="ja-JP" sz="1800" b="1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800" b="1">
              <a:effectLst/>
              <a:latin typeface="+mn-lt"/>
              <a:ea typeface="+mn-ea"/>
              <a:cs typeface="+mn-cs"/>
            </a:rPr>
            <a:t>14</a:t>
          </a:r>
          <a:r>
            <a:rPr lang="ja-JP" altLang="ja-JP" sz="1800" b="1">
              <a:effectLst/>
              <a:latin typeface="+mn-lt"/>
              <a:ea typeface="+mn-ea"/>
              <a:cs typeface="+mn-cs"/>
            </a:rPr>
            <a:t>日から</a:t>
          </a:r>
          <a:r>
            <a:rPr lang="ja-JP" altLang="en-US" sz="1800" b="1"/>
            <a:t>欠測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0.65936</cdr:x>
      <cdr:y>0.20734</cdr:y>
    </cdr:from>
    <cdr:to>
      <cdr:x>0.88735</cdr:x>
      <cdr:y>0.24295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9586487" y="1961747"/>
          <a:ext cx="6772363" cy="336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800" b="1">
              <a:effectLst/>
              <a:latin typeface="+mn-lt"/>
              <a:ea typeface="+mn-ea"/>
              <a:cs typeface="+mn-cs"/>
            </a:rPr>
            <a:t>No.14</a:t>
          </a:r>
          <a:r>
            <a:rPr lang="ja-JP" altLang="ja-JP" sz="1800" b="1">
              <a:effectLst/>
              <a:latin typeface="+mn-lt"/>
              <a:ea typeface="+mn-ea"/>
              <a:cs typeface="+mn-cs"/>
            </a:rPr>
            <a:t>　工事作業により井戸に近づくことができず</a:t>
          </a:r>
          <a:r>
            <a:rPr lang="en-US" altLang="ja-JP" sz="1800" b="1">
              <a:effectLst/>
              <a:latin typeface="+mn-lt"/>
              <a:ea typeface="+mn-ea"/>
              <a:cs typeface="+mn-cs"/>
            </a:rPr>
            <a:t>9</a:t>
          </a:r>
          <a:r>
            <a:rPr lang="ja-JP" altLang="ja-JP" sz="1800" b="1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800" b="1">
              <a:effectLst/>
              <a:latin typeface="+mn-lt"/>
              <a:ea typeface="+mn-ea"/>
              <a:cs typeface="+mn-cs"/>
            </a:rPr>
            <a:t>14</a:t>
          </a:r>
          <a:r>
            <a:rPr lang="ja-JP" altLang="ja-JP" sz="1800" b="1">
              <a:effectLst/>
              <a:latin typeface="+mn-lt"/>
              <a:ea typeface="+mn-ea"/>
              <a:cs typeface="+mn-cs"/>
            </a:rPr>
            <a:t>日から欠測</a:t>
          </a:r>
          <a:endParaRPr lang="ja-JP" altLang="ja-JP" sz="1800">
            <a:effectLst/>
          </a:endParaRPr>
        </a:p>
        <a:p xmlns:a="http://schemas.openxmlformats.org/drawingml/2006/main">
          <a:endParaRPr lang="ja-JP" altLang="en-US" sz="1800" b="1"/>
        </a:p>
      </cdr:txBody>
    </cdr:sp>
  </cdr:relSizeAnchor>
  <cdr:relSizeAnchor xmlns:cdr="http://schemas.openxmlformats.org/drawingml/2006/chartDrawing">
    <cdr:from>
      <cdr:x>0.58785</cdr:x>
      <cdr:y>0.46942</cdr:y>
    </cdr:from>
    <cdr:to>
      <cdr:x>0.81103</cdr:x>
      <cdr:y>0.50872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7462260" y="4441417"/>
          <a:ext cx="6629640" cy="3718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800" b="1">
              <a:effectLst/>
              <a:latin typeface="+mn-lt"/>
              <a:ea typeface="+mn-ea"/>
              <a:cs typeface="+mn-cs"/>
            </a:rPr>
            <a:t>No.13</a:t>
          </a:r>
          <a:r>
            <a:rPr lang="ja-JP" altLang="ja-JP" sz="1800" b="1">
              <a:effectLst/>
              <a:latin typeface="+mn-lt"/>
              <a:ea typeface="+mn-ea"/>
              <a:cs typeface="+mn-cs"/>
            </a:rPr>
            <a:t>　工事作業により井戸に近づくことができず</a:t>
          </a:r>
          <a:r>
            <a:rPr lang="en-US" altLang="ja-JP" sz="1800" b="1">
              <a:effectLst/>
              <a:latin typeface="+mn-lt"/>
              <a:ea typeface="+mn-ea"/>
              <a:cs typeface="+mn-cs"/>
            </a:rPr>
            <a:t>8</a:t>
          </a:r>
          <a:r>
            <a:rPr lang="ja-JP" altLang="ja-JP" sz="1800" b="1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800" b="1">
              <a:effectLst/>
              <a:latin typeface="+mn-lt"/>
              <a:ea typeface="+mn-ea"/>
              <a:cs typeface="+mn-cs"/>
            </a:rPr>
            <a:t>6</a:t>
          </a:r>
          <a:r>
            <a:rPr lang="ja-JP" altLang="ja-JP" sz="1800" b="1">
              <a:effectLst/>
              <a:latin typeface="+mn-lt"/>
              <a:ea typeface="+mn-ea"/>
              <a:cs typeface="+mn-cs"/>
            </a:rPr>
            <a:t>日から欠測</a:t>
          </a:r>
          <a:endParaRPr lang="ja-JP" altLang="ja-JP" sz="1800"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670718</xdr:colOff>
      <xdr:row>61</xdr:row>
      <xdr:rowOff>42267</xdr:rowOff>
    </xdr:from>
    <xdr:to>
      <xdr:col>5</xdr:col>
      <xdr:colOff>589359</xdr:colOff>
      <xdr:row>77</xdr:row>
      <xdr:rowOff>86717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769937</xdr:colOff>
      <xdr:row>61</xdr:row>
      <xdr:rowOff>42266</xdr:rowOff>
    </xdr:from>
    <xdr:to>
      <xdr:col>11</xdr:col>
      <xdr:colOff>349249</xdr:colOff>
      <xdr:row>77</xdr:row>
      <xdr:rowOff>86716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531811</xdr:colOff>
      <xdr:row>61</xdr:row>
      <xdr:rowOff>32345</xdr:rowOff>
    </xdr:from>
    <xdr:to>
      <xdr:col>17</xdr:col>
      <xdr:colOff>111123</xdr:colOff>
      <xdr:row>77</xdr:row>
      <xdr:rowOff>76795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202406</xdr:colOff>
      <xdr:row>61</xdr:row>
      <xdr:rowOff>52189</xdr:rowOff>
    </xdr:from>
    <xdr:to>
      <xdr:col>22</xdr:col>
      <xdr:colOff>599281</xdr:colOff>
      <xdr:row>77</xdr:row>
      <xdr:rowOff>96639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710407</xdr:colOff>
      <xdr:row>61</xdr:row>
      <xdr:rowOff>52188</xdr:rowOff>
    </xdr:from>
    <xdr:to>
      <xdr:col>28</xdr:col>
      <xdr:colOff>289720</xdr:colOff>
      <xdr:row>77</xdr:row>
      <xdr:rowOff>96638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12896</xdr:colOff>
      <xdr:row>78</xdr:row>
      <xdr:rowOff>62109</xdr:rowOff>
    </xdr:from>
    <xdr:to>
      <xdr:col>5</xdr:col>
      <xdr:colOff>630037</xdr:colOff>
      <xdr:row>94</xdr:row>
      <xdr:rowOff>106559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731241</xdr:colOff>
      <xdr:row>78</xdr:row>
      <xdr:rowOff>101797</xdr:rowOff>
    </xdr:from>
    <xdr:to>
      <xdr:col>11</xdr:col>
      <xdr:colOff>310553</xdr:colOff>
      <xdr:row>94</xdr:row>
      <xdr:rowOff>146247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453428</xdr:colOff>
      <xdr:row>78</xdr:row>
      <xdr:rowOff>111719</xdr:rowOff>
    </xdr:from>
    <xdr:to>
      <xdr:col>17</xdr:col>
      <xdr:colOff>32740</xdr:colOff>
      <xdr:row>94</xdr:row>
      <xdr:rowOff>156169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124022</xdr:colOff>
      <xdr:row>78</xdr:row>
      <xdr:rowOff>101797</xdr:rowOff>
    </xdr:from>
    <xdr:to>
      <xdr:col>22</xdr:col>
      <xdr:colOff>520897</xdr:colOff>
      <xdr:row>94</xdr:row>
      <xdr:rowOff>146247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612178</xdr:colOff>
      <xdr:row>78</xdr:row>
      <xdr:rowOff>91875</xdr:rowOff>
    </xdr:from>
    <xdr:to>
      <xdr:col>28</xdr:col>
      <xdr:colOff>191491</xdr:colOff>
      <xdr:row>94</xdr:row>
      <xdr:rowOff>136325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2973</xdr:colOff>
      <xdr:row>96</xdr:row>
      <xdr:rowOff>2580</xdr:rowOff>
    </xdr:from>
    <xdr:to>
      <xdr:col>5</xdr:col>
      <xdr:colOff>620114</xdr:colOff>
      <xdr:row>112</xdr:row>
      <xdr:rowOff>37108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731239</xdr:colOff>
      <xdr:row>96</xdr:row>
      <xdr:rowOff>2580</xdr:rowOff>
    </xdr:from>
    <xdr:to>
      <xdr:col>11</xdr:col>
      <xdr:colOff>310551</xdr:colOff>
      <xdr:row>112</xdr:row>
      <xdr:rowOff>47030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401832</xdr:colOff>
      <xdr:row>96</xdr:row>
      <xdr:rowOff>2581</xdr:rowOff>
    </xdr:from>
    <xdr:to>
      <xdr:col>16</xdr:col>
      <xdr:colOff>798707</xdr:colOff>
      <xdr:row>112</xdr:row>
      <xdr:rowOff>47031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94254</xdr:colOff>
      <xdr:row>95</xdr:row>
      <xdr:rowOff>151409</xdr:rowOff>
    </xdr:from>
    <xdr:to>
      <xdr:col>22</xdr:col>
      <xdr:colOff>491129</xdr:colOff>
      <xdr:row>112</xdr:row>
      <xdr:rowOff>27187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632020</xdr:colOff>
      <xdr:row>95</xdr:row>
      <xdr:rowOff>141486</xdr:rowOff>
    </xdr:from>
    <xdr:to>
      <xdr:col>28</xdr:col>
      <xdr:colOff>211333</xdr:colOff>
      <xdr:row>112</xdr:row>
      <xdr:rowOff>17264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681632</xdr:colOff>
      <xdr:row>113</xdr:row>
      <xdr:rowOff>32345</xdr:rowOff>
    </xdr:from>
    <xdr:to>
      <xdr:col>5</xdr:col>
      <xdr:colOff>600273</xdr:colOff>
      <xdr:row>129</xdr:row>
      <xdr:rowOff>76795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741163</xdr:colOff>
      <xdr:row>113</xdr:row>
      <xdr:rowOff>32345</xdr:rowOff>
    </xdr:from>
    <xdr:to>
      <xdr:col>11</xdr:col>
      <xdr:colOff>320475</xdr:colOff>
      <xdr:row>129</xdr:row>
      <xdr:rowOff>76795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676955</xdr:colOff>
      <xdr:row>134</xdr:row>
      <xdr:rowOff>61686</xdr:rowOff>
    </xdr:from>
    <xdr:to>
      <xdr:col>5</xdr:col>
      <xdr:colOff>513669</xdr:colOff>
      <xdr:row>149</xdr:row>
      <xdr:rowOff>151493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574900</xdr:colOff>
      <xdr:row>134</xdr:row>
      <xdr:rowOff>48079</xdr:rowOff>
    </xdr:from>
    <xdr:to>
      <xdr:col>11</xdr:col>
      <xdr:colOff>103186</xdr:colOff>
      <xdr:row>149</xdr:row>
      <xdr:rowOff>137886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174623</xdr:colOff>
      <xdr:row>134</xdr:row>
      <xdr:rowOff>37873</xdr:rowOff>
    </xdr:from>
    <xdr:to>
      <xdr:col>16</xdr:col>
      <xdr:colOff>520472</xdr:colOff>
      <xdr:row>149</xdr:row>
      <xdr:rowOff>127680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585106</xdr:colOff>
      <xdr:row>134</xdr:row>
      <xdr:rowOff>61686</xdr:rowOff>
    </xdr:from>
    <xdr:to>
      <xdr:col>22</xdr:col>
      <xdr:colOff>103866</xdr:colOff>
      <xdr:row>149</xdr:row>
      <xdr:rowOff>151493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22</xdr:col>
      <xdr:colOff>198437</xdr:colOff>
      <xdr:row>134</xdr:row>
      <xdr:rowOff>48079</xdr:rowOff>
    </xdr:from>
    <xdr:to>
      <xdr:col>27</xdr:col>
      <xdr:colOff>544285</xdr:colOff>
      <xdr:row>149</xdr:row>
      <xdr:rowOff>137886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673553</xdr:colOff>
      <xdr:row>150</xdr:row>
      <xdr:rowOff>61685</xdr:rowOff>
    </xdr:from>
    <xdr:to>
      <xdr:col>5</xdr:col>
      <xdr:colOff>503463</xdr:colOff>
      <xdr:row>165</xdr:row>
      <xdr:rowOff>151492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585106</xdr:colOff>
      <xdr:row>150</xdr:row>
      <xdr:rowOff>75291</xdr:rowOff>
    </xdr:from>
    <xdr:to>
      <xdr:col>11</xdr:col>
      <xdr:colOff>103186</xdr:colOff>
      <xdr:row>166</xdr:row>
      <xdr:rowOff>6348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11</xdr:col>
      <xdr:colOff>198435</xdr:colOff>
      <xdr:row>150</xdr:row>
      <xdr:rowOff>75291</xdr:rowOff>
    </xdr:from>
    <xdr:to>
      <xdr:col>16</xdr:col>
      <xdr:colOff>544284</xdr:colOff>
      <xdr:row>166</xdr:row>
      <xdr:rowOff>6348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16</xdr:col>
      <xdr:colOff>612321</xdr:colOff>
      <xdr:row>150</xdr:row>
      <xdr:rowOff>88899</xdr:rowOff>
    </xdr:from>
    <xdr:to>
      <xdr:col>22</xdr:col>
      <xdr:colOff>130401</xdr:colOff>
      <xdr:row>166</xdr:row>
      <xdr:rowOff>19956</xdr:rowOff>
    </xdr:to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22</xdr:col>
      <xdr:colOff>212044</xdr:colOff>
      <xdr:row>150</xdr:row>
      <xdr:rowOff>88899</xdr:rowOff>
    </xdr:from>
    <xdr:to>
      <xdr:col>27</xdr:col>
      <xdr:colOff>557892</xdr:colOff>
      <xdr:row>166</xdr:row>
      <xdr:rowOff>19956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639535</xdr:colOff>
      <xdr:row>166</xdr:row>
      <xdr:rowOff>99106</xdr:rowOff>
    </xdr:from>
    <xdr:to>
      <xdr:col>5</xdr:col>
      <xdr:colOff>469445</xdr:colOff>
      <xdr:row>182</xdr:row>
      <xdr:rowOff>30163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591910</xdr:colOff>
      <xdr:row>166</xdr:row>
      <xdr:rowOff>99107</xdr:rowOff>
    </xdr:from>
    <xdr:to>
      <xdr:col>11</xdr:col>
      <xdr:colOff>120197</xdr:colOff>
      <xdr:row>182</xdr:row>
      <xdr:rowOff>30164</xdr:rowOff>
    </xdr:to>
    <xdr:graphicFrame macro="">
      <xdr:nvGraphicFramePr>
        <xdr:cNvPr id="30" name="グラフ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188233</xdr:colOff>
      <xdr:row>166</xdr:row>
      <xdr:rowOff>99107</xdr:rowOff>
    </xdr:from>
    <xdr:to>
      <xdr:col>16</xdr:col>
      <xdr:colOff>534080</xdr:colOff>
      <xdr:row>182</xdr:row>
      <xdr:rowOff>30164</xdr:rowOff>
    </xdr:to>
    <xdr:graphicFrame macro="">
      <xdr:nvGraphicFramePr>
        <xdr:cNvPr id="31" name="グラフ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16</xdr:col>
      <xdr:colOff>615723</xdr:colOff>
      <xdr:row>166</xdr:row>
      <xdr:rowOff>112713</xdr:rowOff>
    </xdr:from>
    <xdr:to>
      <xdr:col>22</xdr:col>
      <xdr:colOff>144009</xdr:colOff>
      <xdr:row>182</xdr:row>
      <xdr:rowOff>35833</xdr:rowOff>
    </xdr:to>
    <xdr:graphicFrame macro="">
      <xdr:nvGraphicFramePr>
        <xdr:cNvPr id="32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22</xdr:col>
      <xdr:colOff>212044</xdr:colOff>
      <xdr:row>166</xdr:row>
      <xdr:rowOff>112714</xdr:rowOff>
    </xdr:from>
    <xdr:to>
      <xdr:col>27</xdr:col>
      <xdr:colOff>557892</xdr:colOff>
      <xdr:row>182</xdr:row>
      <xdr:rowOff>35834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608919</xdr:colOff>
      <xdr:row>182</xdr:row>
      <xdr:rowOff>146732</xdr:rowOff>
    </xdr:from>
    <xdr:to>
      <xdr:col>5</xdr:col>
      <xdr:colOff>442231</xdr:colOff>
      <xdr:row>198</xdr:row>
      <xdr:rowOff>69851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5</xdr:col>
      <xdr:colOff>506865</xdr:colOff>
      <xdr:row>183</xdr:row>
      <xdr:rowOff>1588</xdr:rowOff>
    </xdr:from>
    <xdr:to>
      <xdr:col>11</xdr:col>
      <xdr:colOff>133803</xdr:colOff>
      <xdr:row>198</xdr:row>
      <xdr:rowOff>73252</xdr:rowOff>
    </xdr:to>
    <xdr:graphicFrame macro="">
      <xdr:nvGraphicFramePr>
        <xdr:cNvPr id="35" name="グラフ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31750</xdr:colOff>
      <xdr:row>200</xdr:row>
      <xdr:rowOff>155574</xdr:rowOff>
    </xdr:from>
    <xdr:to>
      <xdr:col>29</xdr:col>
      <xdr:colOff>304800</xdr:colOff>
      <xdr:row>299</xdr:row>
      <xdr:rowOff>69850</xdr:rowOff>
    </xdr:to>
    <xdr:graphicFrame macro="">
      <xdr:nvGraphicFramePr>
        <xdr:cNvPr id="36" name="グラフ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47624</xdr:colOff>
      <xdr:row>300</xdr:row>
      <xdr:rowOff>28574</xdr:rowOff>
    </xdr:from>
    <xdr:to>
      <xdr:col>29</xdr:col>
      <xdr:colOff>342900</xdr:colOff>
      <xdr:row>398</xdr:row>
      <xdr:rowOff>57150</xdr:rowOff>
    </xdr:to>
    <xdr:graphicFrame macro="">
      <xdr:nvGraphicFramePr>
        <xdr:cNvPr id="37" name="グラフ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0.08394</cdr:x>
      <cdr:y>0.10813</cdr:y>
    </cdr:from>
    <cdr:to>
      <cdr:x>1</cdr:x>
      <cdr:y>0.23793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7382" y="310845"/>
          <a:ext cx="4227707" cy="373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NO.13</a:t>
          </a:r>
          <a:r>
            <a:rPr lang="ja-JP" altLang="en-US" sz="1100"/>
            <a:t>工事作業により井戸に近づくことができず</a:t>
          </a:r>
          <a:r>
            <a:rPr lang="en-US" altLang="ja-JP" sz="1100"/>
            <a:t>8</a:t>
          </a:r>
          <a:r>
            <a:rPr lang="ja-JP" altLang="en-US" sz="1100"/>
            <a:t>月</a:t>
          </a:r>
          <a:r>
            <a:rPr lang="en-US" altLang="ja-JP" sz="1100"/>
            <a:t>6</a:t>
          </a:r>
          <a:r>
            <a:rPr lang="ja-JP" altLang="en-US" sz="1100"/>
            <a:t>日から欠測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0.08277</cdr:x>
      <cdr:y>0.10258</cdr:y>
    </cdr:from>
    <cdr:to>
      <cdr:x>1</cdr:x>
      <cdr:y>0.22465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996" y="295734"/>
          <a:ext cx="4233093" cy="351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/>
            <a:t>＊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NO.14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工事作業により井戸に近づくことができず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9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14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日から欠測</a:t>
          </a:r>
          <a:endParaRPr lang="ja-JP" altLang="ja-JP">
            <a:effectLst/>
          </a:endParaRPr>
        </a:p>
        <a:p xmlns:a="http://schemas.openxmlformats.org/drawingml/2006/main">
          <a:endParaRPr lang="ja-JP" alt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0.1078</cdr:y>
    </cdr:from>
    <cdr:to>
      <cdr:x>1</cdr:x>
      <cdr:y>0.2361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297673"/>
          <a:ext cx="4564061" cy="354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NO.13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工事作業により井戸に近づくことができず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8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6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日から欠測</a:t>
          </a:r>
          <a:endParaRPr lang="ja-JP" altLang="ja-JP">
            <a:effectLst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0.05262</cdr:x>
      <cdr:y>0.1074</cdr:y>
    </cdr:from>
    <cdr:to>
      <cdr:x>1</cdr:x>
      <cdr:y>0.23522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41528" y="295716"/>
          <a:ext cx="4348615" cy="351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ja-JP" altLang="ja-JP" sz="1100"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NO.14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工事作業により井戸に近づくことができず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9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14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日から欠測</a:t>
          </a:r>
          <a:endParaRPr lang="ja-JP" altLang="ja-JP">
            <a:effectLst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0.56207</cdr:x>
      <cdr:y>0.09366</cdr:y>
    </cdr:from>
    <cdr:to>
      <cdr:x>0.67233</cdr:x>
      <cdr:y>0.11509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716143" y="1611170"/>
          <a:ext cx="2690655" cy="368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NO.13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井戸群</a:t>
          </a:r>
          <a:r>
            <a:rPr lang="ja-JP" altLang="en-US" sz="1100"/>
            <a:t>は</a:t>
          </a:r>
          <a:r>
            <a:rPr lang="en-US" altLang="ja-JP" sz="1100"/>
            <a:t>8</a:t>
          </a:r>
          <a:r>
            <a:rPr lang="ja-JP" altLang="en-US" sz="1100"/>
            <a:t>月</a:t>
          </a:r>
          <a:r>
            <a:rPr lang="en-US" altLang="ja-JP" sz="1100"/>
            <a:t>6</a:t>
          </a:r>
          <a:r>
            <a:rPr lang="ja-JP" altLang="en-US" sz="1100"/>
            <a:t>日から欠測</a:t>
          </a:r>
        </a:p>
      </cdr:txBody>
    </cdr:sp>
  </cdr:relSizeAnchor>
  <cdr:relSizeAnchor xmlns:cdr="http://schemas.openxmlformats.org/drawingml/2006/chartDrawing">
    <cdr:from>
      <cdr:x>0.6304</cdr:x>
      <cdr:y>0.10966</cdr:y>
    </cdr:from>
    <cdr:to>
      <cdr:x>0.73992</cdr:x>
      <cdr:y>0.12984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5383579" y="1886364"/>
          <a:ext cx="2672833" cy="347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ja-JP" altLang="ja-JP" sz="1100"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NO.14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井戸群は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9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14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日から欠測</a:t>
          </a:r>
          <a:endParaRPr lang="ja-JP" altLang="ja-JP">
            <a:effectLst/>
          </a:endParaRPr>
        </a:p>
      </cdr:txBody>
    </cdr:sp>
  </cdr:relSizeAnchor>
  <cdr:relSizeAnchor xmlns:cdr="http://schemas.openxmlformats.org/drawingml/2006/chartDrawing">
    <cdr:from>
      <cdr:x>0.55686</cdr:x>
      <cdr:y>0.12042</cdr:y>
    </cdr:from>
    <cdr:to>
      <cdr:x>0.66712</cdr:x>
      <cdr:y>0.14185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3589143" y="2071545"/>
          <a:ext cx="2690655" cy="368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NO.13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井戸群</a:t>
          </a:r>
          <a:r>
            <a:rPr lang="ja-JP" altLang="en-US" sz="1100"/>
            <a:t>は</a:t>
          </a:r>
          <a:r>
            <a:rPr lang="en-US" altLang="ja-JP" sz="1100"/>
            <a:t>8</a:t>
          </a:r>
          <a:r>
            <a:rPr lang="ja-JP" altLang="en-US" sz="1100"/>
            <a:t>月</a:t>
          </a:r>
          <a:r>
            <a:rPr lang="en-US" altLang="ja-JP" sz="1100"/>
            <a:t>6</a:t>
          </a:r>
          <a:r>
            <a:rPr lang="ja-JP" altLang="en-US" sz="1100"/>
            <a:t>日から欠測</a:t>
          </a:r>
        </a:p>
      </cdr:txBody>
    </cdr:sp>
  </cdr:relSizeAnchor>
  <cdr:relSizeAnchor xmlns:cdr="http://schemas.openxmlformats.org/drawingml/2006/chartDrawing">
    <cdr:from>
      <cdr:x>0.6356</cdr:x>
      <cdr:y>0.13365</cdr:y>
    </cdr:from>
    <cdr:to>
      <cdr:x>0.74513</cdr:x>
      <cdr:y>0.15383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5510579" y="2299114"/>
          <a:ext cx="2672833" cy="347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ja-JP" altLang="ja-JP" sz="1100"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NO.14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井戸群は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9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14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日から欠測</a:t>
          </a:r>
          <a:endParaRPr lang="ja-JP" altLang="ja-JP">
            <a:effectLst/>
          </a:endParaRPr>
        </a:p>
      </cdr:txBody>
    </cdr:sp>
  </cdr:relSizeAnchor>
  <cdr:relSizeAnchor xmlns:cdr="http://schemas.openxmlformats.org/drawingml/2006/chartDrawing">
    <cdr:from>
      <cdr:x>0.81146</cdr:x>
      <cdr:y>0.3592</cdr:y>
    </cdr:from>
    <cdr:to>
      <cdr:x>0.92099</cdr:x>
      <cdr:y>0.37939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9660395" y="5896768"/>
          <a:ext cx="2653724" cy="331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ja-JP" altLang="ja-JP" sz="1100"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11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日 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11B 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臭いがきつくなる</a:t>
          </a:r>
          <a:endParaRPr lang="ja-JP" altLang="ja-JP">
            <a:effectLst/>
          </a:endParaRPr>
        </a:p>
      </cdr:txBody>
    </cdr:sp>
  </cdr:relSizeAnchor>
  <cdr:relSizeAnchor xmlns:cdr="http://schemas.openxmlformats.org/drawingml/2006/chartDrawing">
    <cdr:from>
      <cdr:x>0.80704</cdr:x>
      <cdr:y>0.18441</cdr:y>
    </cdr:from>
    <cdr:to>
      <cdr:x>0.91657</cdr:x>
      <cdr:y>0.2046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19553239" y="3027363"/>
          <a:ext cx="2653724" cy="331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ja-JP" altLang="ja-JP" sz="1100"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11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日 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9A 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臭いがきつくなる</a:t>
          </a:r>
          <a:endParaRPr lang="ja-JP" altLang="ja-JP">
            <a:effectLst/>
          </a:endParaRPr>
        </a:p>
      </cdr:txBody>
    </cdr:sp>
  </cdr:relSizeAnchor>
  <cdr:relSizeAnchor xmlns:cdr="http://schemas.openxmlformats.org/drawingml/2006/chartDrawing">
    <cdr:from>
      <cdr:x>0.81149</cdr:x>
      <cdr:y>0.19142</cdr:y>
    </cdr:from>
    <cdr:to>
      <cdr:x>0.81346</cdr:x>
      <cdr:y>0.20955</cdr:y>
    </cdr:to>
    <cdr:cxnSp macro="">
      <cdr:nvCxnSpPr>
        <cdr:cNvPr id="9" name="直線コネクタ 8"/>
        <cdr:cNvCxnSpPr/>
      </cdr:nvCxnSpPr>
      <cdr:spPr>
        <a:xfrm xmlns:a="http://schemas.openxmlformats.org/drawingml/2006/main" flipH="1">
          <a:off x="19661187" y="3142457"/>
          <a:ext cx="47625" cy="2976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0.80953</cdr:x>
      <cdr:y>0.34736</cdr:y>
    </cdr:from>
    <cdr:to>
      <cdr:x>0.81837</cdr:x>
      <cdr:y>0.36694</cdr:y>
    </cdr:to>
    <cdr:cxnSp macro="">
      <cdr:nvCxnSpPr>
        <cdr:cNvPr id="11" name="直線コネクタ 10"/>
        <cdr:cNvCxnSpPr/>
      </cdr:nvCxnSpPr>
      <cdr:spPr>
        <a:xfrm xmlns:a="http://schemas.openxmlformats.org/drawingml/2006/main" flipH="1" flipV="1">
          <a:off x="19613562" y="5702300"/>
          <a:ext cx="214312" cy="3214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66"/>
  <sheetViews>
    <sheetView tabSelected="1" workbookViewId="0"/>
  </sheetViews>
  <sheetFormatPr defaultRowHeight="13.5"/>
  <cols>
    <col min="2" max="2" width="13" bestFit="1" customWidth="1"/>
    <col min="3" max="11" width="11" bestFit="1" customWidth="1"/>
    <col min="12" max="18" width="12.25" bestFit="1" customWidth="1"/>
    <col min="19" max="27" width="11" bestFit="1" customWidth="1"/>
    <col min="28" max="34" width="12.25" bestFit="1" customWidth="1"/>
    <col min="37" max="37" width="14.125" customWidth="1"/>
  </cols>
  <sheetData>
    <row r="1" spans="1:38">
      <c r="A1" s="141" t="s">
        <v>527</v>
      </c>
      <c r="B1" s="141"/>
      <c r="C1" s="198" t="s">
        <v>385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200"/>
      <c r="S1" s="201" t="s">
        <v>386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J1" s="195" t="s">
        <v>387</v>
      </c>
      <c r="AK1" s="195" t="s">
        <v>388</v>
      </c>
      <c r="AL1" s="195" t="s">
        <v>389</v>
      </c>
    </row>
    <row r="2" spans="1:38">
      <c r="A2" s="142" t="s">
        <v>390</v>
      </c>
      <c r="C2" s="143" t="s">
        <v>391</v>
      </c>
      <c r="D2" s="143" t="s">
        <v>392</v>
      </c>
      <c r="E2" s="143" t="s">
        <v>393</v>
      </c>
      <c r="F2" s="143" t="s">
        <v>394</v>
      </c>
      <c r="G2" s="143" t="s">
        <v>395</v>
      </c>
      <c r="H2" s="143" t="s">
        <v>396</v>
      </c>
      <c r="I2" s="143" t="s">
        <v>397</v>
      </c>
      <c r="J2" s="143" t="s">
        <v>398</v>
      </c>
      <c r="K2" s="143" t="s">
        <v>399</v>
      </c>
      <c r="L2" s="143" t="s">
        <v>400</v>
      </c>
      <c r="M2" s="143" t="s">
        <v>401</v>
      </c>
      <c r="N2" s="143" t="s">
        <v>402</v>
      </c>
      <c r="O2" s="143" t="s">
        <v>403</v>
      </c>
      <c r="P2" s="143" t="s">
        <v>404</v>
      </c>
      <c r="Q2" s="143" t="s">
        <v>405</v>
      </c>
      <c r="R2" s="143" t="s">
        <v>406</v>
      </c>
      <c r="S2" s="144" t="s">
        <v>391</v>
      </c>
      <c r="T2" s="145" t="s">
        <v>392</v>
      </c>
      <c r="U2" s="145" t="s">
        <v>393</v>
      </c>
      <c r="V2" s="145" t="s">
        <v>394</v>
      </c>
      <c r="W2" s="145" t="s">
        <v>395</v>
      </c>
      <c r="X2" s="145" t="s">
        <v>396</v>
      </c>
      <c r="Y2" s="145" t="s">
        <v>397</v>
      </c>
      <c r="Z2" s="145" t="s">
        <v>398</v>
      </c>
      <c r="AA2" s="145" t="s">
        <v>399</v>
      </c>
      <c r="AB2" s="145" t="s">
        <v>400</v>
      </c>
      <c r="AC2" s="145" t="s">
        <v>401</v>
      </c>
      <c r="AD2" s="145" t="s">
        <v>402</v>
      </c>
      <c r="AE2" s="145" t="s">
        <v>403</v>
      </c>
      <c r="AF2" s="145" t="s">
        <v>404</v>
      </c>
      <c r="AG2" s="145" t="s">
        <v>405</v>
      </c>
      <c r="AH2" s="145" t="s">
        <v>406</v>
      </c>
      <c r="AJ2" s="195"/>
      <c r="AK2" s="195"/>
      <c r="AL2" s="195"/>
    </row>
    <row r="3" spans="1:38">
      <c r="A3" s="146" t="s">
        <v>407</v>
      </c>
      <c r="B3" s="142">
        <f ca="1">INDIRECT(A3&amp;"!A8")</f>
        <v>40912</v>
      </c>
      <c r="C3" s="147">
        <f ca="1">$AL$6-INDIRECT($A3&amp;"!E9")</f>
        <v>54.593999999999994</v>
      </c>
      <c r="D3" s="147">
        <f ca="1">$AL$10-INDIRECT(A3&amp;"!K9")</f>
        <v>48.804000000000002</v>
      </c>
      <c r="E3" s="147">
        <f ca="1">$AL$13-INDIRECT(A3&amp;"!P9")</f>
        <v>65.34</v>
      </c>
      <c r="F3" s="147">
        <f ca="1">$AL$18-INDIRECT(A3&amp;"!F16")</f>
        <v>53.907999999999994</v>
      </c>
      <c r="G3" s="147">
        <f ca="1">$AL$22-INDIRECT(A3&amp;"!L16")</f>
        <v>51.972000000000001</v>
      </c>
      <c r="H3" s="147">
        <f ca="1">$AL$24-INDIRECT(A3&amp;"!O16")</f>
        <v>55.092999999999996</v>
      </c>
      <c r="I3" s="147">
        <f ca="1">$AL$26-INDIRECT(A3&amp;"!C23")</f>
        <v>51.55</v>
      </c>
      <c r="J3" s="147">
        <f ca="1">$AL$29-INDIRECT(A3&amp;"!H23")</f>
        <v>50.872999999999998</v>
      </c>
      <c r="K3" s="147">
        <f ca="1">$AL$34-INDIRECT(A3&amp;"!O23")</f>
        <v>61.92</v>
      </c>
      <c r="L3" s="147">
        <f ca="1">$AL$38-INDIRECT(A3&amp;"!E30")</f>
        <v>51.625</v>
      </c>
      <c r="M3" s="147">
        <f ca="1">$AL$42-INDIRECT(A3&amp;"!J30")</f>
        <v>56.498999999999995</v>
      </c>
      <c r="N3" s="147">
        <f ca="1">$AL$45-INDIRECT(A3&amp;"!O30")</f>
        <v>50.578000000000003</v>
      </c>
      <c r="O3" s="147">
        <f ca="1">$AL$51-INDIRECT(A3&amp;"!G37")</f>
        <v>71.881</v>
      </c>
      <c r="P3" s="147">
        <f ca="1">$AL$58-INDIRECT(A3&amp;"!G44")</f>
        <v>76.671999999999997</v>
      </c>
      <c r="Q3" s="149">
        <f ca="1">$AL$61-INDIRECT(A3&amp;"!L44")</f>
        <v>58.533000000000001</v>
      </c>
      <c r="R3" s="149">
        <f ca="1">$AL$63-INDIRECT(A3&amp;"!C51")</f>
        <v>54.078000000000003</v>
      </c>
      <c r="S3" s="150">
        <f ca="1">INDIRECT(A3&amp;"!F11")</f>
        <v>900</v>
      </c>
      <c r="T3" s="148">
        <f ca="1">INDIRECT(A3&amp;"!M11")</f>
        <v>350</v>
      </c>
      <c r="U3" s="151">
        <f ca="1">INDIRECT(A3&amp;"!Q11")</f>
        <v>450</v>
      </c>
      <c r="V3" s="148">
        <f ca="1">INDIRECT(A3&amp;"!H18")</f>
        <v>10</v>
      </c>
      <c r="W3" s="148">
        <f ca="1">INDIRECT(A3&amp;"!N18")</f>
        <v>10</v>
      </c>
      <c r="X3" s="148">
        <f ca="1">INDIRECT(A3&amp;"!P18")</f>
        <v>1000</v>
      </c>
      <c r="Y3" s="148">
        <f ca="1">INDIRECT(A3&amp;"!E25")</f>
        <v>30</v>
      </c>
      <c r="Z3" s="148">
        <f ca="1">INDIRECT(A3&amp;"!J25")</f>
        <v>70</v>
      </c>
      <c r="AA3" s="148">
        <f ca="1">INDIRECT(A3&amp;"!Q25")</f>
        <v>10</v>
      </c>
      <c r="AB3" s="148">
        <f ca="1">INDIRECT(A3&amp;"!F32")</f>
        <v>10</v>
      </c>
      <c r="AC3" s="148">
        <f ca="1">INDIRECT(A3&amp;"!L32")</f>
        <v>18</v>
      </c>
      <c r="AD3" s="148">
        <f ca="1">INDIRECT(A3&amp;"!Q32")</f>
        <v>400</v>
      </c>
      <c r="AE3" s="148">
        <f ca="1">INDIRECT(A3&amp;"!I39")</f>
        <v>3300</v>
      </c>
      <c r="AF3" s="148">
        <f ca="1">INDIRECT(A3&amp;"!I46")</f>
        <v>4100</v>
      </c>
      <c r="AG3" s="148">
        <f ca="1">INDIRECT(A3&amp;"!N46")</f>
        <v>12</v>
      </c>
      <c r="AH3" s="151">
        <f t="shared" ref="AH3:AH29" ca="1" si="0">INDIRECT(A3&amp;"!D53")</f>
        <v>300</v>
      </c>
      <c r="AJ3" s="190" t="s">
        <v>1</v>
      </c>
      <c r="AK3" s="152" t="s">
        <v>408</v>
      </c>
      <c r="AL3" s="153">
        <v>70.674999999999997</v>
      </c>
    </row>
    <row r="4" spans="1:38">
      <c r="A4" s="146" t="s">
        <v>476</v>
      </c>
      <c r="B4" s="142">
        <f t="shared" ref="B4:B52" ca="1" si="1">INDIRECT(A4&amp;"!A8")</f>
        <v>40919</v>
      </c>
      <c r="C4" s="147">
        <f t="shared" ref="C4:C52" ca="1" si="2">$AL$6-INDIRECT(A4&amp;"!E9")</f>
        <v>54.194999999999993</v>
      </c>
      <c r="D4" s="147">
        <f t="shared" ref="D4:D52" ca="1" si="3">$AL$10-INDIRECT(A4&amp;"!K9")</f>
        <v>48.51</v>
      </c>
      <c r="E4" s="147">
        <f t="shared" ref="E4:E52" ca="1" si="4">$AL$13-INDIRECT(A4&amp;"!P9")</f>
        <v>65.119</v>
      </c>
      <c r="F4" s="147">
        <f t="shared" ref="F4:F52" ca="1" si="5">$AL$18-INDIRECT(A4&amp;"!F16")</f>
        <v>53.358999999999995</v>
      </c>
      <c r="G4" s="147">
        <f t="shared" ref="G4:G52" ca="1" si="6">$AL$22-INDIRECT(A4&amp;"!L16")</f>
        <v>52.088000000000001</v>
      </c>
      <c r="H4" s="147">
        <f t="shared" ref="H4:H52" ca="1" si="7">$AL$24-INDIRECT(A4&amp;"!O16")</f>
        <v>54.738</v>
      </c>
      <c r="I4" s="147">
        <f t="shared" ref="I4:I52" ca="1" si="8">$AL$26-INDIRECT(A4&amp;"!C23")</f>
        <v>51.620999999999995</v>
      </c>
      <c r="J4" s="147">
        <f t="shared" ref="J4:J17" ca="1" si="9">$AL$29-INDIRECT(A4&amp;"!H23")</f>
        <v>50.826000000000001</v>
      </c>
      <c r="K4" s="147">
        <f t="shared" ref="K4:K52" ca="1" si="10">$AL$34-INDIRECT(A4&amp;"!O23")</f>
        <v>61.06</v>
      </c>
      <c r="L4" s="147">
        <f t="shared" ref="L4:L52" ca="1" si="11">$AL$38-INDIRECT(A4&amp;"!E30")</f>
        <v>51.506</v>
      </c>
      <c r="M4" s="147">
        <f t="shared" ref="M4:M52" ca="1" si="12">$AL$42-INDIRECT(A4&amp;"!J30")</f>
        <v>55.646999999999998</v>
      </c>
      <c r="N4" s="147">
        <f t="shared" ref="N4:N52" ca="1" si="13">$AL$45-INDIRECT(A4&amp;"!O30")</f>
        <v>50.509</v>
      </c>
      <c r="O4" s="147">
        <f t="shared" ref="O4:O33" ca="1" si="14">$AL$51-INDIRECT(A4&amp;"!G37")</f>
        <v>71.430999999999997</v>
      </c>
      <c r="P4" s="147">
        <f t="shared" ref="P4:P37" ca="1" si="15">$AL$58-INDIRECT(A4&amp;"!G44")</f>
        <v>76.316000000000003</v>
      </c>
      <c r="Q4" s="149">
        <f t="shared" ref="Q4:Q52" ca="1" si="16">$AL$61-INDIRECT(A4&amp;"!L44")</f>
        <v>58.323000000000008</v>
      </c>
      <c r="R4" s="149">
        <f t="shared" ref="R4:R47" ca="1" si="17">$AL$63-INDIRECT(A4&amp;"!C51")</f>
        <v>53.751999999999995</v>
      </c>
      <c r="S4" s="150">
        <f t="shared" ref="S4:S13" ca="1" si="18">INDIRECT(A4&amp;"!F11")</f>
        <v>900</v>
      </c>
      <c r="T4" s="148">
        <f t="shared" ref="T4:T52" ca="1" si="19">INDIRECT(A4&amp;"!M11")</f>
        <v>400</v>
      </c>
      <c r="U4" s="151">
        <f t="shared" ref="U4:U52" ca="1" si="20">INDIRECT(A4&amp;"!Q11")</f>
        <v>480</v>
      </c>
      <c r="V4" s="148">
        <f t="shared" ref="V4:V52" ca="1" si="21">INDIRECT(A4&amp;"!H18")</f>
        <v>15</v>
      </c>
      <c r="W4" s="148">
        <f t="shared" ref="W4:W52" ca="1" si="22">INDIRECT(A4&amp;"!N18")</f>
        <v>15</v>
      </c>
      <c r="X4" s="148">
        <f t="shared" ref="X4:X52" ca="1" si="23">INDIRECT(A4&amp;"!P18")</f>
        <v>1000</v>
      </c>
      <c r="Y4" s="148">
        <f t="shared" ref="Y4:Y52" ca="1" si="24">INDIRECT(A4&amp;"!E25")</f>
        <v>30</v>
      </c>
      <c r="Z4" s="148">
        <f t="shared" ref="Z4:Z52" ca="1" si="25">INDIRECT(A4&amp;"!J25")</f>
        <v>80</v>
      </c>
      <c r="AA4" s="148">
        <f t="shared" ref="AA4:AA52" ca="1" si="26">INDIRECT(A4&amp;"!Q25")</f>
        <v>6</v>
      </c>
      <c r="AB4" s="148">
        <f t="shared" ref="AB4:AB52" ca="1" si="27">INDIRECT(A4&amp;"!F32")</f>
        <v>8</v>
      </c>
      <c r="AC4" s="148">
        <f t="shared" ref="AC4:AC52" ca="1" si="28">INDIRECT(A4&amp;"!L32")</f>
        <v>15</v>
      </c>
      <c r="AD4" s="148">
        <f t="shared" ref="AD4:AD52" ca="1" si="29">INDIRECT(A4&amp;"!Q32")</f>
        <v>350</v>
      </c>
      <c r="AE4" s="148">
        <f t="shared" ref="AE4:AE33" ca="1" si="30">INDIRECT(A4&amp;"!I39")</f>
        <v>3300</v>
      </c>
      <c r="AF4" s="148">
        <f t="shared" ref="AF4:AF37" ca="1" si="31">INDIRECT(A4&amp;"!I46")</f>
        <v>4500</v>
      </c>
      <c r="AG4" s="148">
        <f t="shared" ref="AG4:AG52" ca="1" si="32">INDIRECT(A4&amp;"!N46")</f>
        <v>12</v>
      </c>
      <c r="AH4" s="151">
        <f t="shared" ca="1" si="0"/>
        <v>300</v>
      </c>
      <c r="AJ4" s="191"/>
      <c r="AK4" t="s">
        <v>409</v>
      </c>
      <c r="AL4" s="154">
        <v>70.573999999999998</v>
      </c>
    </row>
    <row r="5" spans="1:38">
      <c r="A5" s="146" t="s">
        <v>477</v>
      </c>
      <c r="B5" s="142">
        <f t="shared" ca="1" si="1"/>
        <v>40924</v>
      </c>
      <c r="C5" s="147">
        <f t="shared" ca="1" si="2"/>
        <v>54.105999999999995</v>
      </c>
      <c r="D5" s="147">
        <f t="shared" ca="1" si="3"/>
        <v>48.509</v>
      </c>
      <c r="E5" s="147">
        <f t="shared" ca="1" si="4"/>
        <v>64.959000000000003</v>
      </c>
      <c r="F5" s="147">
        <f t="shared" ca="1" si="5"/>
        <v>53.228999999999999</v>
      </c>
      <c r="G5" s="147">
        <f t="shared" ca="1" si="6"/>
        <v>51.613</v>
      </c>
      <c r="H5" s="147">
        <f t="shared" ca="1" si="7"/>
        <v>54.537999999999997</v>
      </c>
      <c r="I5" s="147">
        <f t="shared" ca="1" si="8"/>
        <v>51.352999999999994</v>
      </c>
      <c r="J5" s="147">
        <f t="shared" ca="1" si="9"/>
        <v>50.811</v>
      </c>
      <c r="K5" s="147">
        <f t="shared" ca="1" si="10"/>
        <v>60.814999999999998</v>
      </c>
      <c r="L5" s="147">
        <f t="shared" ca="1" si="11"/>
        <v>51.496000000000002</v>
      </c>
      <c r="M5" s="147">
        <f t="shared" ca="1" si="12"/>
        <v>55.466999999999999</v>
      </c>
      <c r="N5" s="147">
        <f t="shared" ca="1" si="13"/>
        <v>50.495000000000005</v>
      </c>
      <c r="O5" s="147">
        <f t="shared" ca="1" si="14"/>
        <v>71.195999999999998</v>
      </c>
      <c r="P5" s="147">
        <f t="shared" ca="1" si="15"/>
        <v>76.135999999999996</v>
      </c>
      <c r="Q5" s="149">
        <f t="shared" ca="1" si="16"/>
        <v>58.138000000000005</v>
      </c>
      <c r="R5" s="149">
        <f t="shared" ca="1" si="17"/>
        <v>53.537999999999997</v>
      </c>
      <c r="S5" s="150">
        <f t="shared" ca="1" si="18"/>
        <v>950</v>
      </c>
      <c r="T5" s="148">
        <f t="shared" ca="1" si="19"/>
        <v>400</v>
      </c>
      <c r="U5" s="151">
        <f t="shared" ca="1" si="20"/>
        <v>250</v>
      </c>
      <c r="V5" s="148">
        <f t="shared" ca="1" si="21"/>
        <v>10</v>
      </c>
      <c r="W5" s="148">
        <f t="shared" ca="1" si="22"/>
        <v>10</v>
      </c>
      <c r="X5" s="148">
        <f t="shared" ca="1" si="23"/>
        <v>1000</v>
      </c>
      <c r="Y5" s="148">
        <f t="shared" ca="1" si="24"/>
        <v>35</v>
      </c>
      <c r="Z5" s="148">
        <f t="shared" ca="1" si="25"/>
        <v>65</v>
      </c>
      <c r="AA5" s="148">
        <f t="shared" ca="1" si="26"/>
        <v>8</v>
      </c>
      <c r="AB5" s="148">
        <f t="shared" ca="1" si="27"/>
        <v>8</v>
      </c>
      <c r="AC5" s="148">
        <f t="shared" ca="1" si="28"/>
        <v>18</v>
      </c>
      <c r="AD5" s="148">
        <f t="shared" ca="1" si="29"/>
        <v>400</v>
      </c>
      <c r="AE5" s="148">
        <f t="shared" ca="1" si="30"/>
        <v>3200</v>
      </c>
      <c r="AF5" s="148">
        <f t="shared" ca="1" si="31"/>
        <v>4200</v>
      </c>
      <c r="AG5" s="148">
        <f t="shared" ca="1" si="32"/>
        <v>10</v>
      </c>
      <c r="AH5" s="151">
        <f t="shared" ca="1" si="0"/>
        <v>290</v>
      </c>
      <c r="AJ5" s="191"/>
      <c r="AK5" t="s">
        <v>410</v>
      </c>
      <c r="AL5" s="154">
        <v>70.573999999999998</v>
      </c>
    </row>
    <row r="6" spans="1:38">
      <c r="A6" s="146" t="s">
        <v>478</v>
      </c>
      <c r="B6" s="142">
        <f t="shared" ca="1" si="1"/>
        <v>40931</v>
      </c>
      <c r="C6" s="147">
        <f t="shared" ca="1" si="2"/>
        <v>54.140999999999991</v>
      </c>
      <c r="D6" s="147">
        <f t="shared" ca="1" si="3"/>
        <v>48.548999999999999</v>
      </c>
      <c r="E6" s="147">
        <f t="shared" ca="1" si="4"/>
        <v>64.939000000000007</v>
      </c>
      <c r="F6" s="147">
        <f t="shared" ca="1" si="5"/>
        <v>53.244</v>
      </c>
      <c r="G6" s="147">
        <f t="shared" ca="1" si="6"/>
        <v>51.632999999999996</v>
      </c>
      <c r="H6" s="147">
        <f t="shared" ca="1" si="7"/>
        <v>54.607999999999997</v>
      </c>
      <c r="I6" s="147">
        <f t="shared" ca="1" si="8"/>
        <v>51.372999999999998</v>
      </c>
      <c r="J6" s="147">
        <f t="shared" ca="1" si="9"/>
        <v>50.850999999999999</v>
      </c>
      <c r="K6" s="147">
        <f t="shared" ca="1" si="10"/>
        <v>60.774999999999999</v>
      </c>
      <c r="L6" s="147">
        <f t="shared" ca="1" si="11"/>
        <v>51.531000000000006</v>
      </c>
      <c r="M6" s="147">
        <f t="shared" ca="1" si="12"/>
        <v>55.501999999999995</v>
      </c>
      <c r="N6" s="147">
        <f t="shared" ca="1" si="13"/>
        <v>50.505000000000003</v>
      </c>
      <c r="O6" s="147">
        <f t="shared" ca="1" si="14"/>
        <v>71.100999999999999</v>
      </c>
      <c r="P6" s="147">
        <f t="shared" ca="1" si="15"/>
        <v>76.131</v>
      </c>
      <c r="Q6" s="149">
        <f t="shared" ca="1" si="16"/>
        <v>58.263000000000005</v>
      </c>
      <c r="R6" s="149">
        <f t="shared" ca="1" si="17"/>
        <v>53.563000000000002</v>
      </c>
      <c r="S6" s="150">
        <f t="shared" ca="1" si="18"/>
        <v>1000</v>
      </c>
      <c r="T6" s="148">
        <f t="shared" ca="1" si="19"/>
        <v>400</v>
      </c>
      <c r="U6" s="151">
        <f t="shared" ca="1" si="20"/>
        <v>300</v>
      </c>
      <c r="V6" s="148">
        <f t="shared" ca="1" si="21"/>
        <v>20</v>
      </c>
      <c r="W6" s="148">
        <f t="shared" ca="1" si="22"/>
        <v>8</v>
      </c>
      <c r="X6" s="148">
        <f t="shared" ca="1" si="23"/>
        <v>1000</v>
      </c>
      <c r="Y6" s="148">
        <f t="shared" ca="1" si="24"/>
        <v>40</v>
      </c>
      <c r="Z6" s="148">
        <f t="shared" ca="1" si="25"/>
        <v>75</v>
      </c>
      <c r="AA6" s="148">
        <f t="shared" ca="1" si="26"/>
        <v>7</v>
      </c>
      <c r="AB6" s="148">
        <f t="shared" ca="1" si="27"/>
        <v>8</v>
      </c>
      <c r="AC6" s="148">
        <f t="shared" ca="1" si="28"/>
        <v>20</v>
      </c>
      <c r="AD6" s="148">
        <f t="shared" ca="1" si="29"/>
        <v>400</v>
      </c>
      <c r="AE6" s="148">
        <f t="shared" ca="1" si="30"/>
        <v>3000</v>
      </c>
      <c r="AF6" s="148">
        <f t="shared" ca="1" si="31"/>
        <v>4200</v>
      </c>
      <c r="AG6" s="148">
        <f t="shared" ca="1" si="32"/>
        <v>12</v>
      </c>
      <c r="AH6" s="151">
        <f t="shared" ca="1" si="0"/>
        <v>300</v>
      </c>
      <c r="AJ6" s="192"/>
      <c r="AK6" s="155" t="s">
        <v>411</v>
      </c>
      <c r="AL6" s="156">
        <v>70.575999999999993</v>
      </c>
    </row>
    <row r="7" spans="1:38">
      <c r="A7" s="146" t="s">
        <v>479</v>
      </c>
      <c r="B7" s="142">
        <f t="shared" ca="1" si="1"/>
        <v>40938</v>
      </c>
      <c r="C7" s="147">
        <f t="shared" ca="1" si="2"/>
        <v>54.414999999999992</v>
      </c>
      <c r="D7" s="147">
        <f t="shared" ca="1" si="3"/>
        <v>49.168999999999997</v>
      </c>
      <c r="E7" s="147">
        <f t="shared" ca="1" si="4"/>
        <v>64.814000000000007</v>
      </c>
      <c r="F7" s="147">
        <f t="shared" ca="1" si="5"/>
        <v>53.415999999999997</v>
      </c>
      <c r="G7" s="147">
        <f t="shared" ca="1" si="6"/>
        <v>51.734999999999999</v>
      </c>
      <c r="H7" s="147">
        <f t="shared" ca="1" si="7"/>
        <v>54.774000000000001</v>
      </c>
      <c r="I7" s="147">
        <f t="shared" ca="1" si="8"/>
        <v>51.576999999999998</v>
      </c>
      <c r="J7" s="147">
        <f t="shared" ca="1" si="9"/>
        <v>50.883000000000003</v>
      </c>
      <c r="K7" s="147">
        <f t="shared" ca="1" si="10"/>
        <v>60.704000000000001</v>
      </c>
      <c r="L7" s="147">
        <f t="shared" ca="1" si="11"/>
        <v>51.600999999999999</v>
      </c>
      <c r="M7" s="147">
        <f t="shared" ca="1" si="12"/>
        <v>55.631999999999998</v>
      </c>
      <c r="N7" s="147">
        <f t="shared" ca="1" si="13"/>
        <v>50.843000000000004</v>
      </c>
      <c r="O7" s="147">
        <f t="shared" ca="1" si="14"/>
        <v>70.956000000000003</v>
      </c>
      <c r="P7" s="147">
        <f t="shared" ca="1" si="15"/>
        <v>75.90100000000001</v>
      </c>
      <c r="Q7" s="149">
        <f t="shared" ca="1" si="16"/>
        <v>58.213000000000008</v>
      </c>
      <c r="R7" s="149">
        <f t="shared" ca="1" si="17"/>
        <v>53.872999999999998</v>
      </c>
      <c r="S7" s="150">
        <f t="shared" ca="1" si="18"/>
        <v>1000</v>
      </c>
      <c r="T7" s="148">
        <f t="shared" ca="1" si="19"/>
        <v>400</v>
      </c>
      <c r="U7" s="151">
        <f t="shared" ca="1" si="20"/>
        <v>390</v>
      </c>
      <c r="V7" s="148">
        <f t="shared" ca="1" si="21"/>
        <v>15</v>
      </c>
      <c r="W7" s="148">
        <f t="shared" ca="1" si="22"/>
        <v>10</v>
      </c>
      <c r="X7" s="148">
        <f t="shared" ca="1" si="23"/>
        <v>1000</v>
      </c>
      <c r="Y7" s="148">
        <f t="shared" ca="1" si="24"/>
        <v>50</v>
      </c>
      <c r="Z7" s="148">
        <f t="shared" ca="1" si="25"/>
        <v>80</v>
      </c>
      <c r="AA7" s="148">
        <f t="shared" ca="1" si="26"/>
        <v>8</v>
      </c>
      <c r="AB7" s="148">
        <f t="shared" ca="1" si="27"/>
        <v>8</v>
      </c>
      <c r="AC7" s="148">
        <f t="shared" ca="1" si="28"/>
        <v>15</v>
      </c>
      <c r="AD7" s="148">
        <f t="shared" ca="1" si="29"/>
        <v>370</v>
      </c>
      <c r="AE7" s="148">
        <f t="shared" ca="1" si="30"/>
        <v>3500</v>
      </c>
      <c r="AF7" s="148">
        <f t="shared" ca="1" si="31"/>
        <v>4100</v>
      </c>
      <c r="AG7" s="148">
        <f t="shared" ca="1" si="32"/>
        <v>12</v>
      </c>
      <c r="AH7" s="151">
        <f t="shared" ca="1" si="0"/>
        <v>300</v>
      </c>
      <c r="AJ7" s="190" t="s">
        <v>2</v>
      </c>
      <c r="AK7" s="152" t="s">
        <v>412</v>
      </c>
      <c r="AL7" s="153">
        <v>65.17</v>
      </c>
    </row>
    <row r="8" spans="1:38">
      <c r="A8" s="146" t="s">
        <v>480</v>
      </c>
      <c r="B8" s="142">
        <f t="shared" ca="1" si="1"/>
        <v>40945</v>
      </c>
      <c r="C8" s="147">
        <f t="shared" ca="1" si="2"/>
        <v>54.275999999999996</v>
      </c>
      <c r="D8" s="147">
        <f t="shared" ca="1" si="3"/>
        <v>49.043999999999997</v>
      </c>
      <c r="E8" s="147">
        <f t="shared" ca="1" si="4"/>
        <v>64.680000000000007</v>
      </c>
      <c r="F8" s="147">
        <f t="shared" ca="1" si="5"/>
        <v>53.320999999999998</v>
      </c>
      <c r="G8" s="147">
        <f t="shared" ca="1" si="6"/>
        <v>51.632999999999996</v>
      </c>
      <c r="H8" s="147">
        <f t="shared" ca="1" si="7"/>
        <v>54.68</v>
      </c>
      <c r="I8" s="147">
        <f t="shared" ca="1" si="8"/>
        <v>51.387999999999998</v>
      </c>
      <c r="J8" s="147">
        <f t="shared" ca="1" si="9"/>
        <v>51.011000000000003</v>
      </c>
      <c r="K8" s="147">
        <f t="shared" ca="1" si="10"/>
        <v>60.573999999999998</v>
      </c>
      <c r="L8" s="147">
        <f t="shared" ca="1" si="11"/>
        <v>51.546000000000006</v>
      </c>
      <c r="M8" s="147">
        <f t="shared" ca="1" si="12"/>
        <v>55.492000000000004</v>
      </c>
      <c r="N8" s="147">
        <f t="shared" ca="1" si="13"/>
        <v>50.675000000000004</v>
      </c>
      <c r="O8" s="147">
        <f t="shared" ca="1" si="14"/>
        <v>71.036000000000001</v>
      </c>
      <c r="P8" s="147">
        <f t="shared" ca="1" si="15"/>
        <v>75.997</v>
      </c>
      <c r="Q8" s="149">
        <f t="shared" ca="1" si="16"/>
        <v>58.114000000000004</v>
      </c>
      <c r="R8" s="149">
        <f t="shared" ca="1" si="17"/>
        <v>53.732999999999997</v>
      </c>
      <c r="S8" s="150">
        <f t="shared" ca="1" si="18"/>
        <v>800</v>
      </c>
      <c r="T8" s="148">
        <f t="shared" ca="1" si="19"/>
        <v>480</v>
      </c>
      <c r="U8" s="151">
        <f t="shared" ca="1" si="20"/>
        <v>500</v>
      </c>
      <c r="V8" s="148">
        <f t="shared" ca="1" si="21"/>
        <v>10</v>
      </c>
      <c r="W8" s="148">
        <f t="shared" ca="1" si="22"/>
        <v>12</v>
      </c>
      <c r="X8" s="148">
        <f t="shared" ca="1" si="23"/>
        <v>1000</v>
      </c>
      <c r="Y8" s="148">
        <f t="shared" ca="1" si="24"/>
        <v>45</v>
      </c>
      <c r="Z8" s="148">
        <f t="shared" ca="1" si="25"/>
        <v>50</v>
      </c>
      <c r="AA8" s="148">
        <f t="shared" ca="1" si="26"/>
        <v>8</v>
      </c>
      <c r="AB8" s="148">
        <f t="shared" ca="1" si="27"/>
        <v>7</v>
      </c>
      <c r="AC8" s="148">
        <f t="shared" ca="1" si="28"/>
        <v>16</v>
      </c>
      <c r="AD8" s="148">
        <f t="shared" ca="1" si="29"/>
        <v>390</v>
      </c>
      <c r="AE8" s="148">
        <f t="shared" ca="1" si="30"/>
        <v>3000</v>
      </c>
      <c r="AF8" s="148">
        <f t="shared" ca="1" si="31"/>
        <v>3900</v>
      </c>
      <c r="AG8" s="148">
        <f t="shared" ca="1" si="32"/>
        <v>10</v>
      </c>
      <c r="AH8" s="151">
        <f t="shared" ca="1" si="0"/>
        <v>300</v>
      </c>
      <c r="AJ8" s="191"/>
      <c r="AK8" t="s">
        <v>413</v>
      </c>
      <c r="AL8" s="154">
        <v>65.182000000000002</v>
      </c>
    </row>
    <row r="9" spans="1:38">
      <c r="A9" s="146" t="s">
        <v>481</v>
      </c>
      <c r="B9" s="142">
        <f t="shared" ca="1" si="1"/>
        <v>40952</v>
      </c>
      <c r="C9" s="147">
        <f t="shared" ca="1" si="2"/>
        <v>54.317999999999998</v>
      </c>
      <c r="D9" s="147">
        <f t="shared" ca="1" si="3"/>
        <v>48.778999999999996</v>
      </c>
      <c r="E9" s="147">
        <f t="shared" ca="1" si="4"/>
        <v>64.593999999999994</v>
      </c>
      <c r="F9" s="147">
        <f t="shared" ca="1" si="5"/>
        <v>53.309999999999995</v>
      </c>
      <c r="G9" s="147">
        <f t="shared" ca="1" si="6"/>
        <v>51.707999999999998</v>
      </c>
      <c r="H9" s="147">
        <f t="shared" ca="1" si="7"/>
        <v>54.768999999999998</v>
      </c>
      <c r="I9" s="147">
        <f t="shared" ca="1" si="8"/>
        <v>51.573999999999998</v>
      </c>
      <c r="J9" s="147">
        <f t="shared" ca="1" si="9"/>
        <v>50.856000000000002</v>
      </c>
      <c r="K9" s="147">
        <f t="shared" ca="1" si="10"/>
        <v>60.564</v>
      </c>
      <c r="L9" s="147">
        <f t="shared" ca="1" si="11"/>
        <v>51.636000000000003</v>
      </c>
      <c r="M9" s="147">
        <f t="shared" ca="1" si="12"/>
        <v>55.557000000000002</v>
      </c>
      <c r="N9" s="147">
        <f t="shared" ca="1" si="13"/>
        <v>50.86</v>
      </c>
      <c r="O9" s="147">
        <f t="shared" ca="1" si="14"/>
        <v>70.745999999999995</v>
      </c>
      <c r="P9" s="147">
        <f t="shared" ca="1" si="15"/>
        <v>75.701999999999998</v>
      </c>
      <c r="Q9" s="149">
        <f t="shared" ca="1" si="16"/>
        <v>58.153000000000006</v>
      </c>
      <c r="R9" s="149">
        <f t="shared" ca="1" si="17"/>
        <v>53.869</v>
      </c>
      <c r="S9" s="150">
        <f t="shared" ca="1" si="18"/>
        <v>1000</v>
      </c>
      <c r="T9" s="148">
        <f t="shared" ca="1" si="19"/>
        <v>550</v>
      </c>
      <c r="U9" s="151">
        <f t="shared" ca="1" si="20"/>
        <v>210</v>
      </c>
      <c r="V9" s="148">
        <f t="shared" ca="1" si="21"/>
        <v>12</v>
      </c>
      <c r="W9" s="148">
        <f t="shared" ca="1" si="22"/>
        <v>10</v>
      </c>
      <c r="X9" s="148">
        <f t="shared" ca="1" si="23"/>
        <v>900</v>
      </c>
      <c r="Y9" s="148">
        <f t="shared" ca="1" si="24"/>
        <v>59</v>
      </c>
      <c r="Z9" s="148">
        <f t="shared" ca="1" si="25"/>
        <v>90</v>
      </c>
      <c r="AA9" s="148">
        <f t="shared" ca="1" si="26"/>
        <v>8</v>
      </c>
      <c r="AB9" s="148">
        <f t="shared" ca="1" si="27"/>
        <v>8</v>
      </c>
      <c r="AC9" s="148">
        <f t="shared" ca="1" si="28"/>
        <v>15</v>
      </c>
      <c r="AD9" s="148">
        <f t="shared" ca="1" si="29"/>
        <v>320</v>
      </c>
      <c r="AE9" s="148">
        <f t="shared" ca="1" si="30"/>
        <v>3500</v>
      </c>
      <c r="AF9" s="148">
        <f t="shared" ca="1" si="31"/>
        <v>3500</v>
      </c>
      <c r="AG9" s="148">
        <f t="shared" ca="1" si="32"/>
        <v>14</v>
      </c>
      <c r="AH9" s="151">
        <f t="shared" ca="1" si="0"/>
        <v>340</v>
      </c>
      <c r="AJ9" s="191"/>
      <c r="AK9" t="s">
        <v>414</v>
      </c>
      <c r="AL9" s="154">
        <v>65.194999999999993</v>
      </c>
    </row>
    <row r="10" spans="1:38">
      <c r="A10" s="146" t="s">
        <v>482</v>
      </c>
      <c r="B10" s="142">
        <f t="shared" ca="1" si="1"/>
        <v>40959</v>
      </c>
      <c r="C10" s="147">
        <f t="shared" ca="1" si="2"/>
        <v>54.430999999999997</v>
      </c>
      <c r="D10" s="147">
        <f t="shared" ca="1" si="3"/>
        <v>48.837000000000003</v>
      </c>
      <c r="E10" s="147">
        <f t="shared" ca="1" si="4"/>
        <v>64.694000000000003</v>
      </c>
      <c r="F10" s="147">
        <f t="shared" ca="1" si="5"/>
        <v>53.39</v>
      </c>
      <c r="G10" s="147">
        <f t="shared" ca="1" si="6"/>
        <v>51.731000000000002</v>
      </c>
      <c r="H10" s="147">
        <f t="shared" ca="1" si="7"/>
        <v>54.726999999999997</v>
      </c>
      <c r="I10" s="147">
        <f t="shared" ca="1" si="8"/>
        <v>51.594999999999999</v>
      </c>
      <c r="J10" s="147">
        <f t="shared" ca="1" si="9"/>
        <v>50.862000000000002</v>
      </c>
      <c r="K10" s="147">
        <f t="shared" ca="1" si="10"/>
        <v>60.719000000000001</v>
      </c>
      <c r="L10" s="147">
        <f t="shared" ca="1" si="11"/>
        <v>51.546000000000006</v>
      </c>
      <c r="M10" s="147">
        <f t="shared" ca="1" si="12"/>
        <v>55.873999999999995</v>
      </c>
      <c r="N10" s="147">
        <f t="shared" ca="1" si="13"/>
        <v>50.811</v>
      </c>
      <c r="O10" s="147">
        <f t="shared" ca="1" si="14"/>
        <v>70.665999999999997</v>
      </c>
      <c r="P10" s="147">
        <f t="shared" ca="1" si="15"/>
        <v>75.733000000000004</v>
      </c>
      <c r="Q10" s="149">
        <f t="shared" ca="1" si="16"/>
        <v>58.201000000000008</v>
      </c>
      <c r="R10" s="149">
        <f t="shared" ca="1" si="17"/>
        <v>53.844000000000001</v>
      </c>
      <c r="S10" s="150">
        <f t="shared" ca="1" si="18"/>
        <v>1000</v>
      </c>
      <c r="T10" s="148">
        <f t="shared" ca="1" si="19"/>
        <v>530</v>
      </c>
      <c r="U10" s="151">
        <f t="shared" ca="1" si="20"/>
        <v>410</v>
      </c>
      <c r="V10" s="148">
        <f t="shared" ca="1" si="21"/>
        <v>14</v>
      </c>
      <c r="W10" s="148">
        <f t="shared" ca="1" si="22"/>
        <v>13</v>
      </c>
      <c r="X10" s="148">
        <f t="shared" ca="1" si="23"/>
        <v>1000</v>
      </c>
      <c r="Y10" s="148">
        <f t="shared" ca="1" si="24"/>
        <v>42</v>
      </c>
      <c r="Z10" s="148">
        <f t="shared" ca="1" si="25"/>
        <v>75</v>
      </c>
      <c r="AA10" s="148">
        <f t="shared" ca="1" si="26"/>
        <v>8</v>
      </c>
      <c r="AB10" s="148">
        <f t="shared" ca="1" si="27"/>
        <v>9</v>
      </c>
      <c r="AC10" s="148">
        <f t="shared" ca="1" si="28"/>
        <v>20</v>
      </c>
      <c r="AD10" s="148">
        <f t="shared" ca="1" si="29"/>
        <v>360</v>
      </c>
      <c r="AE10" s="148">
        <f t="shared" ca="1" si="30"/>
        <v>3200</v>
      </c>
      <c r="AF10" s="148">
        <f t="shared" ca="1" si="31"/>
        <v>4100</v>
      </c>
      <c r="AG10" s="148">
        <f t="shared" ca="1" si="32"/>
        <v>13</v>
      </c>
      <c r="AH10" s="151">
        <f t="shared" ca="1" si="0"/>
        <v>390</v>
      </c>
      <c r="AJ10" s="192"/>
      <c r="AK10" s="155" t="s">
        <v>415</v>
      </c>
      <c r="AL10" s="156">
        <v>65.198999999999998</v>
      </c>
    </row>
    <row r="11" spans="1:38">
      <c r="A11" s="146" t="s">
        <v>483</v>
      </c>
      <c r="B11" s="142">
        <f t="shared" ca="1" si="1"/>
        <v>40966</v>
      </c>
      <c r="C11" s="147">
        <f t="shared" ca="1" si="2"/>
        <v>54.510999999999996</v>
      </c>
      <c r="D11" s="147">
        <f t="shared" ca="1" si="3"/>
        <v>49.132999999999996</v>
      </c>
      <c r="E11" s="147">
        <f t="shared" ca="1" si="4"/>
        <v>64.619</v>
      </c>
      <c r="F11" s="147">
        <f t="shared" ca="1" si="5"/>
        <v>53.455999999999996</v>
      </c>
      <c r="G11" s="147">
        <f t="shared" ca="1" si="6"/>
        <v>51.763000000000005</v>
      </c>
      <c r="H11" s="147">
        <f t="shared" ca="1" si="7"/>
        <v>55.034999999999997</v>
      </c>
      <c r="I11" s="147">
        <f t="shared" ca="1" si="8"/>
        <v>51.643000000000001</v>
      </c>
      <c r="J11" s="147">
        <f t="shared" ca="1" si="9"/>
        <v>50.901000000000003</v>
      </c>
      <c r="K11" s="147">
        <f t="shared" ca="1" si="10"/>
        <v>60.614000000000004</v>
      </c>
      <c r="L11" s="147">
        <f t="shared" ca="1" si="11"/>
        <v>51.626000000000005</v>
      </c>
      <c r="M11" s="147">
        <f t="shared" ca="1" si="12"/>
        <v>55.670999999999999</v>
      </c>
      <c r="N11" s="147">
        <f t="shared" ca="1" si="13"/>
        <v>50.885000000000005</v>
      </c>
      <c r="O11" s="147">
        <f t="shared" ca="1" si="14"/>
        <v>70.670999999999992</v>
      </c>
      <c r="P11" s="147">
        <f t="shared" ca="1" si="15"/>
        <v>75.665000000000006</v>
      </c>
      <c r="Q11" s="149">
        <f t="shared" ca="1" si="16"/>
        <v>58.338000000000008</v>
      </c>
      <c r="R11" s="149">
        <f t="shared" ca="1" si="17"/>
        <v>54.075000000000003</v>
      </c>
      <c r="S11" s="150">
        <f t="shared" ca="1" si="18"/>
        <v>1100</v>
      </c>
      <c r="T11" s="148">
        <f t="shared" ca="1" si="19"/>
        <v>550</v>
      </c>
      <c r="U11" s="151">
        <f t="shared" ca="1" si="20"/>
        <v>450</v>
      </c>
      <c r="V11" s="148">
        <f t="shared" ca="1" si="21"/>
        <v>18</v>
      </c>
      <c r="W11" s="148">
        <f t="shared" ca="1" si="22"/>
        <v>12</v>
      </c>
      <c r="X11" s="148">
        <f t="shared" ca="1" si="23"/>
        <v>1000</v>
      </c>
      <c r="Y11" s="148">
        <f t="shared" ca="1" si="24"/>
        <v>40</v>
      </c>
      <c r="Z11" s="148">
        <f t="shared" ca="1" si="25"/>
        <v>65</v>
      </c>
      <c r="AA11" s="148">
        <f t="shared" ca="1" si="26"/>
        <v>15</v>
      </c>
      <c r="AB11" s="148">
        <f t="shared" ca="1" si="27"/>
        <v>8</v>
      </c>
      <c r="AC11" s="148">
        <f t="shared" ca="1" si="28"/>
        <v>8</v>
      </c>
      <c r="AD11" s="148">
        <f t="shared" ca="1" si="29"/>
        <v>380</v>
      </c>
      <c r="AE11" s="148">
        <f t="shared" ca="1" si="30"/>
        <v>3500</v>
      </c>
      <c r="AF11" s="148">
        <f t="shared" ca="1" si="31"/>
        <v>3500</v>
      </c>
      <c r="AG11" s="148">
        <f t="shared" ca="1" si="32"/>
        <v>14</v>
      </c>
      <c r="AH11" s="151">
        <f t="shared" ca="1" si="0"/>
        <v>390</v>
      </c>
      <c r="AJ11" s="190" t="s">
        <v>3</v>
      </c>
      <c r="AK11" s="152" t="s">
        <v>416</v>
      </c>
      <c r="AL11" s="153">
        <v>89.147999999999996</v>
      </c>
    </row>
    <row r="12" spans="1:38">
      <c r="A12" s="146" t="s">
        <v>484</v>
      </c>
      <c r="B12" s="157">
        <f t="shared" ca="1" si="1"/>
        <v>40973</v>
      </c>
      <c r="C12" s="147">
        <f t="shared" ca="1" si="2"/>
        <v>54.690999999999995</v>
      </c>
      <c r="D12" s="147">
        <f t="shared" ca="1" si="3"/>
        <v>49.210999999999999</v>
      </c>
      <c r="E12" s="147">
        <f t="shared" ca="1" si="4"/>
        <v>64.707999999999998</v>
      </c>
      <c r="F12" s="147">
        <f t="shared" ca="1" si="5"/>
        <v>53.428999999999995</v>
      </c>
      <c r="G12" s="147">
        <f t="shared" ca="1" si="6"/>
        <v>51.766000000000005</v>
      </c>
      <c r="H12" s="147">
        <f t="shared" ca="1" si="7"/>
        <v>55.071999999999996</v>
      </c>
      <c r="I12" s="147">
        <f t="shared" ca="1" si="8"/>
        <v>51.73</v>
      </c>
      <c r="J12" s="147">
        <f t="shared" ca="1" si="9"/>
        <v>51.006999999999998</v>
      </c>
      <c r="K12" s="147">
        <f t="shared" ca="1" si="10"/>
        <v>60.451999999999998</v>
      </c>
      <c r="L12" s="147">
        <f t="shared" ca="1" si="11"/>
        <v>51.600999999999999</v>
      </c>
      <c r="M12" s="147">
        <f t="shared" ca="1" si="12"/>
        <v>55.722999999999999</v>
      </c>
      <c r="N12" s="147">
        <f t="shared" ca="1" si="13"/>
        <v>50.932000000000002</v>
      </c>
      <c r="O12" s="147">
        <f t="shared" ca="1" si="14"/>
        <v>70.686000000000007</v>
      </c>
      <c r="P12" s="147">
        <f t="shared" ca="1" si="15"/>
        <v>75.650000000000006</v>
      </c>
      <c r="Q12" s="149">
        <f t="shared" ca="1" si="16"/>
        <v>58.400000000000006</v>
      </c>
      <c r="R12" s="149">
        <f t="shared" ca="1" si="17"/>
        <v>54.123999999999995</v>
      </c>
      <c r="S12" s="150">
        <f t="shared" ca="1" si="18"/>
        <v>1000</v>
      </c>
      <c r="T12" s="148">
        <f t="shared" ca="1" si="19"/>
        <v>550</v>
      </c>
      <c r="U12" s="151">
        <f t="shared" ca="1" si="20"/>
        <v>400</v>
      </c>
      <c r="V12" s="148">
        <f t="shared" ca="1" si="21"/>
        <v>15</v>
      </c>
      <c r="W12" s="148">
        <f t="shared" ca="1" si="22"/>
        <v>10</v>
      </c>
      <c r="X12" s="148">
        <f t="shared" ca="1" si="23"/>
        <v>1000</v>
      </c>
      <c r="Y12" s="148">
        <f t="shared" ca="1" si="24"/>
        <v>40</v>
      </c>
      <c r="Z12" s="148">
        <f t="shared" ca="1" si="25"/>
        <v>60</v>
      </c>
      <c r="AA12" s="148">
        <f t="shared" ca="1" si="26"/>
        <v>10</v>
      </c>
      <c r="AB12" s="148">
        <f t="shared" ca="1" si="27"/>
        <v>10</v>
      </c>
      <c r="AC12" s="148">
        <f t="shared" ca="1" si="28"/>
        <v>15</v>
      </c>
      <c r="AD12" s="148">
        <f t="shared" ca="1" si="29"/>
        <v>380</v>
      </c>
      <c r="AE12" s="148">
        <f t="shared" ca="1" si="30"/>
        <v>3500</v>
      </c>
      <c r="AF12" s="148">
        <f t="shared" ca="1" si="31"/>
        <v>3400</v>
      </c>
      <c r="AG12" s="148">
        <f t="shared" ca="1" si="32"/>
        <v>12</v>
      </c>
      <c r="AH12" s="151">
        <f t="shared" ca="1" si="0"/>
        <v>400</v>
      </c>
      <c r="AJ12" s="191"/>
      <c r="AK12" t="s">
        <v>417</v>
      </c>
      <c r="AL12" s="154">
        <v>88.701999999999998</v>
      </c>
    </row>
    <row r="13" spans="1:38">
      <c r="A13" s="146" t="s">
        <v>485</v>
      </c>
      <c r="B13" s="142">
        <f t="shared" ca="1" si="1"/>
        <v>40980</v>
      </c>
      <c r="C13" s="147">
        <f t="shared" ca="1" si="2"/>
        <v>56.021999999999991</v>
      </c>
      <c r="D13" s="147">
        <f t="shared" ca="1" si="3"/>
        <v>50.033999999999999</v>
      </c>
      <c r="E13" s="147">
        <f t="shared" ca="1" si="4"/>
        <v>64.876000000000005</v>
      </c>
      <c r="F13" s="147">
        <f t="shared" ca="1" si="5"/>
        <v>55.384</v>
      </c>
      <c r="G13" s="147">
        <f t="shared" ca="1" si="6"/>
        <v>52.227000000000004</v>
      </c>
      <c r="H13" s="147">
        <f t="shared" ca="1" si="7"/>
        <v>56.769999999999996</v>
      </c>
      <c r="I13" s="147">
        <f t="shared" ca="1" si="8"/>
        <v>52.455999999999996</v>
      </c>
      <c r="J13" s="147">
        <f t="shared" ca="1" si="9"/>
        <v>50.133000000000003</v>
      </c>
      <c r="K13" s="147">
        <f t="shared" ca="1" si="10"/>
        <v>61.314</v>
      </c>
      <c r="L13" s="147">
        <f t="shared" ca="1" si="11"/>
        <v>52.057000000000002</v>
      </c>
      <c r="M13" s="147">
        <f t="shared" ca="1" si="12"/>
        <v>56.906999999999996</v>
      </c>
      <c r="N13" s="147">
        <f t="shared" ca="1" si="13"/>
        <v>51.691000000000003</v>
      </c>
      <c r="O13" s="147">
        <f t="shared" ca="1" si="14"/>
        <v>70.698999999999998</v>
      </c>
      <c r="P13" s="147">
        <f t="shared" ca="1" si="15"/>
        <v>75.397999999999996</v>
      </c>
      <c r="Q13" s="149">
        <f t="shared" ca="1" si="16"/>
        <v>59.304000000000002</v>
      </c>
      <c r="R13" s="149">
        <f t="shared" ca="1" si="17"/>
        <v>55.912999999999997</v>
      </c>
      <c r="S13" s="150">
        <f t="shared" ca="1" si="18"/>
        <v>950</v>
      </c>
      <c r="T13" s="148">
        <f t="shared" ca="1" si="19"/>
        <v>650</v>
      </c>
      <c r="U13" s="151">
        <f t="shared" ca="1" si="20"/>
        <v>650</v>
      </c>
      <c r="V13" s="148">
        <f t="shared" ca="1" si="21"/>
        <v>15</v>
      </c>
      <c r="W13" s="148">
        <f t="shared" ca="1" si="22"/>
        <v>12</v>
      </c>
      <c r="X13" s="148">
        <f t="shared" ca="1" si="23"/>
        <v>1000</v>
      </c>
      <c r="Y13" s="148">
        <f t="shared" ca="1" si="24"/>
        <v>38</v>
      </c>
      <c r="Z13" s="148">
        <f t="shared" ca="1" si="25"/>
        <v>82</v>
      </c>
      <c r="AA13" s="148">
        <f t="shared" ca="1" si="26"/>
        <v>10</v>
      </c>
      <c r="AB13" s="148">
        <f t="shared" ca="1" si="27"/>
        <v>8</v>
      </c>
      <c r="AC13" s="148">
        <f t="shared" ca="1" si="28"/>
        <v>20</v>
      </c>
      <c r="AD13" s="148">
        <f t="shared" ca="1" si="29"/>
        <v>380</v>
      </c>
      <c r="AE13" s="148">
        <f t="shared" ca="1" si="30"/>
        <v>3100</v>
      </c>
      <c r="AF13" s="148">
        <f t="shared" ca="1" si="31"/>
        <v>4000</v>
      </c>
      <c r="AG13" s="148">
        <f t="shared" ca="1" si="32"/>
        <v>12</v>
      </c>
      <c r="AH13" s="151">
        <f t="shared" ca="1" si="0"/>
        <v>400</v>
      </c>
      <c r="AJ13" s="192"/>
      <c r="AK13" s="155" t="s">
        <v>418</v>
      </c>
      <c r="AL13" s="156">
        <v>89.069000000000003</v>
      </c>
    </row>
    <row r="14" spans="1:38">
      <c r="A14" s="146" t="s">
        <v>486</v>
      </c>
      <c r="B14" s="142">
        <f t="shared" ca="1" si="1"/>
        <v>40987</v>
      </c>
      <c r="C14" s="147">
        <f t="shared" ca="1" si="2"/>
        <v>55.809999999999995</v>
      </c>
      <c r="D14" s="147">
        <f t="shared" ca="1" si="3"/>
        <v>50.177</v>
      </c>
      <c r="E14" s="147">
        <f t="shared" ca="1" si="4"/>
        <v>65.010999999999996</v>
      </c>
      <c r="F14" s="147">
        <f t="shared" ca="1" si="5"/>
        <v>54.256999999999991</v>
      </c>
      <c r="G14" s="147">
        <f t="shared" ca="1" si="6"/>
        <v>52.176000000000002</v>
      </c>
      <c r="H14" s="147">
        <f t="shared" ca="1" si="7"/>
        <v>56.286000000000001</v>
      </c>
      <c r="I14" s="147">
        <f t="shared" ca="1" si="8"/>
        <v>52.332000000000001</v>
      </c>
      <c r="J14" s="147">
        <f t="shared" ca="1" si="9"/>
        <v>50.04</v>
      </c>
      <c r="K14" s="147">
        <f t="shared" ca="1" si="10"/>
        <v>61.294000000000004</v>
      </c>
      <c r="L14" s="147">
        <f t="shared" ca="1" si="11"/>
        <v>51.814000000000007</v>
      </c>
      <c r="M14" s="147">
        <f t="shared" ca="1" si="12"/>
        <v>56.747</v>
      </c>
      <c r="N14" s="147">
        <f t="shared" ca="1" si="13"/>
        <v>51.61</v>
      </c>
      <c r="O14" s="147">
        <f t="shared" ca="1" si="14"/>
        <v>70.819999999999993</v>
      </c>
      <c r="P14" s="147">
        <f t="shared" ca="1" si="15"/>
        <v>75.533000000000001</v>
      </c>
      <c r="Q14" s="149">
        <f t="shared" ca="1" si="16"/>
        <v>59.237000000000009</v>
      </c>
      <c r="R14" s="149">
        <f t="shared" ca="1" si="17"/>
        <v>55.533999999999999</v>
      </c>
      <c r="S14" s="150">
        <f ca="1">INDIRECT(A14&amp;"!F11")</f>
        <v>850</v>
      </c>
      <c r="T14" s="148">
        <f t="shared" ca="1" si="19"/>
        <v>600</v>
      </c>
      <c r="U14" s="151">
        <f t="shared" ca="1" si="20"/>
        <v>420</v>
      </c>
      <c r="V14" s="148">
        <f t="shared" ca="1" si="21"/>
        <v>40</v>
      </c>
      <c r="W14" s="148">
        <f t="shared" ca="1" si="22"/>
        <v>20</v>
      </c>
      <c r="X14" s="148">
        <f t="shared" ca="1" si="23"/>
        <v>880</v>
      </c>
      <c r="Y14" s="148">
        <f t="shared" ca="1" si="24"/>
        <v>62</v>
      </c>
      <c r="Z14" s="148">
        <f t="shared" ca="1" si="25"/>
        <v>75</v>
      </c>
      <c r="AA14" s="148">
        <f t="shared" ca="1" si="26"/>
        <v>7</v>
      </c>
      <c r="AB14" s="148">
        <f t="shared" ca="1" si="27"/>
        <v>8</v>
      </c>
      <c r="AC14" s="148">
        <f t="shared" ca="1" si="28"/>
        <v>18</v>
      </c>
      <c r="AD14" s="148">
        <f t="shared" ca="1" si="29"/>
        <v>300</v>
      </c>
      <c r="AE14" s="148">
        <f t="shared" ca="1" si="30"/>
        <v>3000</v>
      </c>
      <c r="AF14" s="148">
        <f t="shared" ca="1" si="31"/>
        <v>2600</v>
      </c>
      <c r="AG14" s="148">
        <f t="shared" ca="1" si="32"/>
        <v>12</v>
      </c>
      <c r="AH14" s="151">
        <f t="shared" ca="1" si="0"/>
        <v>350</v>
      </c>
      <c r="AJ14" s="190" t="s">
        <v>37</v>
      </c>
      <c r="AK14" s="152" t="s">
        <v>419</v>
      </c>
      <c r="AL14" s="153">
        <v>75.694999999999993</v>
      </c>
    </row>
    <row r="15" spans="1:38">
      <c r="A15" s="146" t="s">
        <v>487</v>
      </c>
      <c r="B15" s="142">
        <f t="shared" ca="1" si="1"/>
        <v>40994</v>
      </c>
      <c r="C15" s="147">
        <f t="shared" ca="1" si="2"/>
        <v>56.014999999999993</v>
      </c>
      <c r="D15" s="147">
        <f t="shared" ca="1" si="3"/>
        <v>50.084999999999994</v>
      </c>
      <c r="E15" s="147">
        <f t="shared" ca="1" si="4"/>
        <v>65.019000000000005</v>
      </c>
      <c r="F15" s="147">
        <f t="shared" ca="1" si="5"/>
        <v>54.188999999999993</v>
      </c>
      <c r="G15" s="147">
        <f t="shared" ca="1" si="6"/>
        <v>52.167000000000002</v>
      </c>
      <c r="H15" s="147">
        <f t="shared" ca="1" si="7"/>
        <v>56.311</v>
      </c>
      <c r="I15" s="147">
        <f t="shared" ca="1" si="8"/>
        <v>52.57</v>
      </c>
      <c r="J15" s="147">
        <f t="shared" ca="1" si="9"/>
        <v>50.005000000000003</v>
      </c>
      <c r="K15" s="147">
        <f t="shared" ca="1" si="10"/>
        <v>61.7</v>
      </c>
      <c r="L15" s="147">
        <f t="shared" ca="1" si="11"/>
        <v>51.887</v>
      </c>
      <c r="M15" s="147">
        <f t="shared" ca="1" si="12"/>
        <v>57.01</v>
      </c>
      <c r="N15" s="147">
        <f t="shared" ca="1" si="13"/>
        <v>51.631</v>
      </c>
      <c r="O15" s="147">
        <f t="shared" ca="1" si="14"/>
        <v>70.677999999999997</v>
      </c>
      <c r="P15" s="147">
        <f t="shared" ca="1" si="15"/>
        <v>75.629000000000005</v>
      </c>
      <c r="Q15" s="149">
        <f t="shared" ca="1" si="16"/>
        <v>59.291000000000004</v>
      </c>
      <c r="R15" s="149">
        <f t="shared" ca="1" si="17"/>
        <v>55.763999999999996</v>
      </c>
      <c r="S15" s="150">
        <f t="shared" ref="S15:S52" ca="1" si="33">INDIRECT(A15&amp;"!F11")</f>
        <v>810</v>
      </c>
      <c r="T15" s="148">
        <f t="shared" ca="1" si="19"/>
        <v>500</v>
      </c>
      <c r="U15" s="151">
        <f t="shared" ca="1" si="20"/>
        <v>550</v>
      </c>
      <c r="V15" s="148">
        <f t="shared" ca="1" si="21"/>
        <v>15</v>
      </c>
      <c r="W15" s="148">
        <f t="shared" ca="1" si="22"/>
        <v>15</v>
      </c>
      <c r="X15" s="148">
        <f t="shared" ca="1" si="23"/>
        <v>820</v>
      </c>
      <c r="Y15" s="148">
        <f t="shared" ca="1" si="24"/>
        <v>62</v>
      </c>
      <c r="Z15" s="148">
        <f t="shared" ca="1" si="25"/>
        <v>70</v>
      </c>
      <c r="AA15" s="148">
        <f t="shared" ca="1" si="26"/>
        <v>8</v>
      </c>
      <c r="AB15" s="148">
        <f t="shared" ca="1" si="27"/>
        <v>8</v>
      </c>
      <c r="AC15" s="148">
        <f t="shared" ca="1" si="28"/>
        <v>18</v>
      </c>
      <c r="AD15" s="148">
        <f t="shared" ca="1" si="29"/>
        <v>320</v>
      </c>
      <c r="AE15" s="148">
        <f t="shared" ca="1" si="30"/>
        <v>3500</v>
      </c>
      <c r="AF15" s="148">
        <f t="shared" ca="1" si="31"/>
        <v>3500</v>
      </c>
      <c r="AG15" s="148">
        <f t="shared" ca="1" si="32"/>
        <v>12</v>
      </c>
      <c r="AH15" s="151">
        <f t="shared" ca="1" si="0"/>
        <v>300</v>
      </c>
      <c r="AJ15" s="191"/>
      <c r="AK15" t="s">
        <v>420</v>
      </c>
      <c r="AL15" s="154">
        <v>76.572000000000003</v>
      </c>
    </row>
    <row r="16" spans="1:38">
      <c r="A16" s="146" t="s">
        <v>488</v>
      </c>
      <c r="B16" s="142">
        <f t="shared" ca="1" si="1"/>
        <v>41001</v>
      </c>
      <c r="C16" s="147">
        <f t="shared" ca="1" si="2"/>
        <v>55.635999999999996</v>
      </c>
      <c r="D16" s="147">
        <f t="shared" ca="1" si="3"/>
        <v>49.890999999999998</v>
      </c>
      <c r="E16" s="147">
        <f t="shared" ca="1" si="4"/>
        <v>64.800000000000011</v>
      </c>
      <c r="F16" s="147">
        <f t="shared" ca="1" si="5"/>
        <v>54.102999999999994</v>
      </c>
      <c r="G16" s="147">
        <f t="shared" ca="1" si="6"/>
        <v>52.073</v>
      </c>
      <c r="H16" s="147">
        <f t="shared" ca="1" si="7"/>
        <v>56.602999999999994</v>
      </c>
      <c r="I16" s="147">
        <f t="shared" ca="1" si="8"/>
        <v>53.357999999999997</v>
      </c>
      <c r="J16" s="147">
        <f t="shared" ca="1" si="9"/>
        <v>51.100999999999999</v>
      </c>
      <c r="K16" s="147">
        <f t="shared" ca="1" si="10"/>
        <v>61.245000000000005</v>
      </c>
      <c r="L16" s="147">
        <f t="shared" ca="1" si="11"/>
        <v>51.892000000000003</v>
      </c>
      <c r="M16" s="147">
        <f t="shared" ca="1" si="12"/>
        <v>56.667999999999999</v>
      </c>
      <c r="N16" s="147">
        <f t="shared" ca="1" si="13"/>
        <v>51.484999999999999</v>
      </c>
      <c r="O16" s="147">
        <f t="shared" ca="1" si="14"/>
        <v>71.043999999999997</v>
      </c>
      <c r="P16" s="147">
        <f t="shared" ca="1" si="15"/>
        <v>75.812000000000012</v>
      </c>
      <c r="Q16" s="149">
        <f t="shared" ca="1" si="16"/>
        <v>59.13600000000001</v>
      </c>
      <c r="R16" s="149">
        <f t="shared" ca="1" si="17"/>
        <v>55.634999999999998</v>
      </c>
      <c r="S16" s="150">
        <f t="shared" ca="1" si="33"/>
        <v>900</v>
      </c>
      <c r="T16" s="148">
        <f t="shared" ca="1" si="19"/>
        <v>390</v>
      </c>
      <c r="U16" s="151">
        <f t="shared" ca="1" si="20"/>
        <v>510</v>
      </c>
      <c r="V16" s="148">
        <f t="shared" ca="1" si="21"/>
        <v>15</v>
      </c>
      <c r="W16" s="148">
        <f t="shared" ca="1" si="22"/>
        <v>10</v>
      </c>
      <c r="X16" s="148">
        <f t="shared" ca="1" si="23"/>
        <v>850</v>
      </c>
      <c r="Y16" s="148">
        <f t="shared" ca="1" si="24"/>
        <v>30</v>
      </c>
      <c r="Z16" s="148">
        <f t="shared" ca="1" si="25"/>
        <v>70</v>
      </c>
      <c r="AA16" s="148">
        <f t="shared" ca="1" si="26"/>
        <v>8</v>
      </c>
      <c r="AB16" s="148">
        <f t="shared" ca="1" si="27"/>
        <v>8</v>
      </c>
      <c r="AC16" s="148">
        <f t="shared" ca="1" si="28"/>
        <v>15</v>
      </c>
      <c r="AD16" s="148">
        <f t="shared" ca="1" si="29"/>
        <v>300</v>
      </c>
      <c r="AE16" s="148">
        <f t="shared" ca="1" si="30"/>
        <v>2600</v>
      </c>
      <c r="AF16" s="148">
        <f t="shared" ca="1" si="31"/>
        <v>4000</v>
      </c>
      <c r="AG16" s="148">
        <f t="shared" ca="1" si="32"/>
        <v>12</v>
      </c>
      <c r="AH16" s="151">
        <f t="shared" ca="1" si="0"/>
        <v>360</v>
      </c>
      <c r="AJ16" s="191"/>
      <c r="AK16" t="s">
        <v>421</v>
      </c>
      <c r="AL16" s="154">
        <v>76.572999999999993</v>
      </c>
    </row>
    <row r="17" spans="1:38">
      <c r="A17" s="146" t="s">
        <v>489</v>
      </c>
      <c r="B17" s="142">
        <f t="shared" ca="1" si="1"/>
        <v>41008</v>
      </c>
      <c r="C17" s="147">
        <f t="shared" ca="1" si="2"/>
        <v>55.73899999999999</v>
      </c>
      <c r="D17" s="147">
        <f t="shared" ca="1" si="3"/>
        <v>49.829000000000001</v>
      </c>
      <c r="E17" s="147">
        <f t="shared" ca="1" si="4"/>
        <v>64.960999999999999</v>
      </c>
      <c r="F17" s="147">
        <f t="shared" ca="1" si="5"/>
        <v>54.138999999999996</v>
      </c>
      <c r="G17" s="147">
        <f t="shared" ca="1" si="6"/>
        <v>52.013999999999996</v>
      </c>
      <c r="H17" s="147">
        <f t="shared" ca="1" si="7"/>
        <v>56.403999999999996</v>
      </c>
      <c r="I17" s="147">
        <f t="shared" ca="1" si="8"/>
        <v>53.338000000000001</v>
      </c>
      <c r="J17" s="147">
        <f t="shared" ca="1" si="9"/>
        <v>51.07</v>
      </c>
      <c r="K17" s="147">
        <f t="shared" ca="1" si="10"/>
        <v>61.282000000000004</v>
      </c>
      <c r="L17" s="147">
        <f t="shared" ca="1" si="11"/>
        <v>51.849000000000004</v>
      </c>
      <c r="M17" s="147">
        <f t="shared" ca="1" si="12"/>
        <v>56.697000000000003</v>
      </c>
      <c r="N17" s="147">
        <f t="shared" ca="1" si="13"/>
        <v>51.583000000000006</v>
      </c>
      <c r="O17" s="147">
        <f t="shared" ca="1" si="14"/>
        <v>70.91</v>
      </c>
      <c r="P17" s="147">
        <f t="shared" ca="1" si="15"/>
        <v>75.733000000000004</v>
      </c>
      <c r="Q17" s="149">
        <f t="shared" ca="1" si="16"/>
        <v>59.205000000000005</v>
      </c>
      <c r="R17" s="149">
        <f t="shared" ca="1" si="17"/>
        <v>55.555</v>
      </c>
      <c r="S17" s="150">
        <f t="shared" ca="1" si="33"/>
        <v>800</v>
      </c>
      <c r="T17" s="148">
        <f t="shared" ca="1" si="19"/>
        <v>380</v>
      </c>
      <c r="U17" s="151">
        <f t="shared" ca="1" si="20"/>
        <v>550</v>
      </c>
      <c r="V17" s="148">
        <f t="shared" ca="1" si="21"/>
        <v>15</v>
      </c>
      <c r="W17" s="148">
        <f t="shared" ca="1" si="22"/>
        <v>10</v>
      </c>
      <c r="X17" s="148">
        <f t="shared" ca="1" si="23"/>
        <v>850</v>
      </c>
      <c r="Y17" s="148">
        <f t="shared" ca="1" si="24"/>
        <v>25</v>
      </c>
      <c r="Z17" s="148">
        <f t="shared" ca="1" si="25"/>
        <v>80</v>
      </c>
      <c r="AA17" s="148">
        <f t="shared" ca="1" si="26"/>
        <v>8</v>
      </c>
      <c r="AB17" s="148">
        <f t="shared" ca="1" si="27"/>
        <v>8</v>
      </c>
      <c r="AC17" s="148">
        <f t="shared" ca="1" si="28"/>
        <v>15</v>
      </c>
      <c r="AD17" s="148">
        <f t="shared" ca="1" si="29"/>
        <v>320</v>
      </c>
      <c r="AE17" s="148">
        <f t="shared" ca="1" si="30"/>
        <v>2600</v>
      </c>
      <c r="AF17" s="148">
        <f t="shared" ca="1" si="31"/>
        <v>4000</v>
      </c>
      <c r="AG17" s="148">
        <f t="shared" ca="1" si="32"/>
        <v>12</v>
      </c>
      <c r="AH17" s="151">
        <f t="shared" ca="1" si="0"/>
        <v>300</v>
      </c>
      <c r="AJ17" s="191"/>
      <c r="AK17" t="s">
        <v>422</v>
      </c>
      <c r="AL17" s="154">
        <v>76.572000000000003</v>
      </c>
    </row>
    <row r="18" spans="1:38">
      <c r="A18" s="146" t="s">
        <v>490</v>
      </c>
      <c r="B18" s="142">
        <f t="shared" ca="1" si="1"/>
        <v>41016</v>
      </c>
      <c r="C18" s="147">
        <f t="shared" ca="1" si="2"/>
        <v>56.001999999999995</v>
      </c>
      <c r="D18" s="147">
        <f t="shared" ca="1" si="3"/>
        <v>52.010999999999996</v>
      </c>
      <c r="E18" s="147">
        <f t="shared" ca="1" si="4"/>
        <v>64.948999999999998</v>
      </c>
      <c r="F18" s="147">
        <f t="shared" ca="1" si="5"/>
        <v>54.438999999999993</v>
      </c>
      <c r="G18" s="147">
        <f t="shared" ca="1" si="6"/>
        <v>52.158999999999999</v>
      </c>
      <c r="H18" s="147">
        <f t="shared" ca="1" si="7"/>
        <v>56.363</v>
      </c>
      <c r="I18" s="147">
        <f t="shared" ca="1" si="8"/>
        <v>52.62</v>
      </c>
      <c r="J18" s="147">
        <f ca="1">$AL$29-INDIRECT(A18&amp;"!H23")</f>
        <v>51.189</v>
      </c>
      <c r="K18" s="147">
        <f t="shared" ca="1" si="10"/>
        <v>61.292999999999999</v>
      </c>
      <c r="L18" s="147">
        <f t="shared" ca="1" si="11"/>
        <v>52.067000000000007</v>
      </c>
      <c r="M18" s="147">
        <f t="shared" ca="1" si="12"/>
        <v>56.786000000000001</v>
      </c>
      <c r="N18" s="147">
        <f t="shared" ca="1" si="13"/>
        <v>52.142000000000003</v>
      </c>
      <c r="O18" s="147">
        <f t="shared" ca="1" si="14"/>
        <v>70.959000000000003</v>
      </c>
      <c r="P18" s="147">
        <f t="shared" ca="1" si="15"/>
        <v>75.942999999999998</v>
      </c>
      <c r="Q18" s="149">
        <f t="shared" ca="1" si="16"/>
        <v>59.259000000000007</v>
      </c>
      <c r="R18" s="149">
        <f t="shared" ca="1" si="17"/>
        <v>55.762999999999998</v>
      </c>
      <c r="S18" s="150">
        <f t="shared" ca="1" si="33"/>
        <v>900</v>
      </c>
      <c r="T18" s="148">
        <f t="shared" ca="1" si="19"/>
        <v>400</v>
      </c>
      <c r="U18" s="151">
        <f t="shared" ca="1" si="20"/>
        <v>600</v>
      </c>
      <c r="V18" s="148">
        <f t="shared" ca="1" si="21"/>
        <v>15</v>
      </c>
      <c r="W18" s="148">
        <f t="shared" ca="1" si="22"/>
        <v>10</v>
      </c>
      <c r="X18" s="148">
        <f t="shared" ca="1" si="23"/>
        <v>820</v>
      </c>
      <c r="Y18" s="148">
        <f t="shared" ca="1" si="24"/>
        <v>45</v>
      </c>
      <c r="Z18" s="148">
        <f t="shared" ca="1" si="25"/>
        <v>80</v>
      </c>
      <c r="AA18" s="148">
        <f t="shared" ca="1" si="26"/>
        <v>15</v>
      </c>
      <c r="AB18" s="148">
        <f t="shared" ca="1" si="27"/>
        <v>10</v>
      </c>
      <c r="AC18" s="148">
        <f t="shared" ca="1" si="28"/>
        <v>18</v>
      </c>
      <c r="AD18" s="148">
        <f t="shared" ca="1" si="29"/>
        <v>300</v>
      </c>
      <c r="AE18" s="148">
        <f t="shared" ca="1" si="30"/>
        <v>2800</v>
      </c>
      <c r="AF18" s="148">
        <f t="shared" ca="1" si="31"/>
        <v>3800</v>
      </c>
      <c r="AG18" s="148">
        <f t="shared" ca="1" si="32"/>
        <v>12</v>
      </c>
      <c r="AH18" s="151">
        <f t="shared" ca="1" si="0"/>
        <v>310</v>
      </c>
      <c r="AJ18" s="192"/>
      <c r="AK18" s="155" t="s">
        <v>423</v>
      </c>
      <c r="AL18" s="156">
        <v>76.638999999999996</v>
      </c>
    </row>
    <row r="19" spans="1:38">
      <c r="A19" s="146" t="s">
        <v>491</v>
      </c>
      <c r="B19" s="142">
        <f t="shared" ca="1" si="1"/>
        <v>41022</v>
      </c>
      <c r="C19" s="147">
        <f t="shared" ca="1" si="2"/>
        <v>56.100999999999992</v>
      </c>
      <c r="D19" s="147">
        <f t="shared" ca="1" si="3"/>
        <v>51.15</v>
      </c>
      <c r="E19" s="147">
        <f t="shared" ca="1" si="4"/>
        <v>64.905000000000001</v>
      </c>
      <c r="F19" s="147">
        <f t="shared" ca="1" si="5"/>
        <v>54.515000000000001</v>
      </c>
      <c r="G19" s="147">
        <f ca="1">$AL$22-INDIRECT(A19&amp;"!L16")</f>
        <v>52.222000000000001</v>
      </c>
      <c r="H19" s="147">
        <f ca="1">$AL$24-INDIRECT(A19&amp;"!O16")</f>
        <v>56.600999999999999</v>
      </c>
      <c r="I19" s="147">
        <f ca="1">$AL$26-INDIRECT(A19&amp;"!C23")</f>
        <v>53.445</v>
      </c>
      <c r="J19" s="147">
        <f t="shared" ref="J19:J35" ca="1" si="34">$AL$29-INDIRECT(A19&amp;"!H23")</f>
        <v>51.029000000000003</v>
      </c>
      <c r="K19" s="147">
        <f ca="1">$AL$34-INDIRECT(A19&amp;"!O23")</f>
        <v>61.555</v>
      </c>
      <c r="L19" s="147">
        <f ca="1">$AL$38-INDIRECT(A19&amp;"!E30")</f>
        <v>52</v>
      </c>
      <c r="M19" s="147">
        <f t="shared" ca="1" si="12"/>
        <v>56.682000000000002</v>
      </c>
      <c r="N19" s="147">
        <f t="shared" ca="1" si="13"/>
        <v>51.542000000000002</v>
      </c>
      <c r="O19" s="147">
        <f t="shared" ca="1" si="14"/>
        <v>70.995999999999995</v>
      </c>
      <c r="P19" s="147">
        <f t="shared" ca="1" si="15"/>
        <v>76.025000000000006</v>
      </c>
      <c r="Q19" s="149">
        <f ca="1">$AL$61-INDIRECT(A19&amp;"!L44")</f>
        <v>59.195000000000007</v>
      </c>
      <c r="R19" s="149">
        <f ca="1">$AL$63-INDIRECT(A19&amp;"!C51")</f>
        <v>55.613</v>
      </c>
      <c r="S19" s="150">
        <f t="shared" ca="1" si="33"/>
        <v>850</v>
      </c>
      <c r="T19" s="148">
        <f t="shared" ca="1" si="19"/>
        <v>400</v>
      </c>
      <c r="U19" s="151">
        <f t="shared" ca="1" si="20"/>
        <v>550</v>
      </c>
      <c r="V19" s="148">
        <f t="shared" ca="1" si="21"/>
        <v>12</v>
      </c>
      <c r="W19" s="148">
        <f t="shared" ca="1" si="22"/>
        <v>10</v>
      </c>
      <c r="X19" s="148">
        <f t="shared" ca="1" si="23"/>
        <v>850</v>
      </c>
      <c r="Y19" s="148">
        <f t="shared" ca="1" si="24"/>
        <v>30</v>
      </c>
      <c r="Z19" s="148">
        <f t="shared" ca="1" si="25"/>
        <v>90</v>
      </c>
      <c r="AA19" s="148">
        <f t="shared" ca="1" si="26"/>
        <v>8</v>
      </c>
      <c r="AB19" s="148">
        <f t="shared" ca="1" si="27"/>
        <v>10</v>
      </c>
      <c r="AC19" s="148">
        <f t="shared" ca="1" si="28"/>
        <v>20</v>
      </c>
      <c r="AD19" s="148">
        <f t="shared" ca="1" si="29"/>
        <v>300</v>
      </c>
      <c r="AE19" s="148">
        <f t="shared" ca="1" si="30"/>
        <v>2600</v>
      </c>
      <c r="AF19" s="148">
        <f t="shared" ca="1" si="31"/>
        <v>4000</v>
      </c>
      <c r="AG19" s="148">
        <f t="shared" ca="1" si="32"/>
        <v>15</v>
      </c>
      <c r="AH19" s="151">
        <f t="shared" ca="1" si="0"/>
        <v>350</v>
      </c>
      <c r="AJ19" s="190" t="s">
        <v>38</v>
      </c>
      <c r="AK19" s="152" t="s">
        <v>424</v>
      </c>
      <c r="AL19" s="153">
        <v>71.75</v>
      </c>
    </row>
    <row r="20" spans="1:38">
      <c r="A20" s="146" t="s">
        <v>492</v>
      </c>
      <c r="B20" s="142">
        <f t="shared" ca="1" si="1"/>
        <v>41030</v>
      </c>
      <c r="C20" s="147">
        <f t="shared" ca="1" si="2"/>
        <v>55.763999999999996</v>
      </c>
      <c r="D20" s="147">
        <f t="shared" ca="1" si="3"/>
        <v>50.341999999999999</v>
      </c>
      <c r="E20" s="147">
        <f t="shared" ca="1" si="4"/>
        <v>64.900000000000006</v>
      </c>
      <c r="F20" s="147">
        <f t="shared" ca="1" si="5"/>
        <v>54.194999999999993</v>
      </c>
      <c r="G20" s="147">
        <f t="shared" ca="1" si="6"/>
        <v>52.119</v>
      </c>
      <c r="H20" s="147">
        <f t="shared" ca="1" si="7"/>
        <v>56.724999999999994</v>
      </c>
      <c r="I20" s="147">
        <f t="shared" ca="1" si="8"/>
        <v>52.414000000000001</v>
      </c>
      <c r="J20" s="147">
        <f t="shared" ca="1" si="34"/>
        <v>51.127000000000002</v>
      </c>
      <c r="K20" s="147">
        <f t="shared" ca="1" si="10"/>
        <v>61.367000000000004</v>
      </c>
      <c r="L20" s="147">
        <f t="shared" ca="1" si="11"/>
        <v>51.928000000000004</v>
      </c>
      <c r="M20" s="147">
        <f t="shared" ca="1" si="12"/>
        <v>56.676000000000002</v>
      </c>
      <c r="N20" s="147">
        <f t="shared" ca="1" si="13"/>
        <v>51.525000000000006</v>
      </c>
      <c r="O20" s="147">
        <f t="shared" ca="1" si="14"/>
        <v>71.210999999999999</v>
      </c>
      <c r="P20" s="147">
        <f t="shared" ca="1" si="15"/>
        <v>76.019000000000005</v>
      </c>
      <c r="Q20" s="149">
        <f t="shared" ca="1" si="16"/>
        <v>59.293000000000006</v>
      </c>
      <c r="R20" s="149">
        <f t="shared" ca="1" si="17"/>
        <v>55.787999999999997</v>
      </c>
      <c r="S20" s="150">
        <f t="shared" ca="1" si="33"/>
        <v>800</v>
      </c>
      <c r="T20" s="148">
        <f t="shared" ca="1" si="19"/>
        <v>460</v>
      </c>
      <c r="U20" s="151">
        <f t="shared" ca="1" si="20"/>
        <v>600</v>
      </c>
      <c r="V20" s="148">
        <f t="shared" ca="1" si="21"/>
        <v>12</v>
      </c>
      <c r="W20" s="148">
        <f t="shared" ca="1" si="22"/>
        <v>15</v>
      </c>
      <c r="X20" s="148">
        <f t="shared" ca="1" si="23"/>
        <v>850</v>
      </c>
      <c r="Y20" s="148">
        <f t="shared" ca="1" si="24"/>
        <v>20</v>
      </c>
      <c r="Z20" s="148">
        <f t="shared" ca="1" si="25"/>
        <v>70</v>
      </c>
      <c r="AA20" s="148">
        <f t="shared" ca="1" si="26"/>
        <v>10</v>
      </c>
      <c r="AB20" s="148">
        <f t="shared" ca="1" si="27"/>
        <v>10</v>
      </c>
      <c r="AC20" s="148">
        <f t="shared" ca="1" si="28"/>
        <v>15</v>
      </c>
      <c r="AD20" s="148">
        <f t="shared" ca="1" si="29"/>
        <v>280</v>
      </c>
      <c r="AE20" s="148">
        <f t="shared" ca="1" si="30"/>
        <v>2700</v>
      </c>
      <c r="AF20" s="148">
        <f t="shared" ca="1" si="31"/>
        <v>3700</v>
      </c>
      <c r="AG20" s="148">
        <f t="shared" ca="1" si="32"/>
        <v>10</v>
      </c>
      <c r="AH20" s="151">
        <f t="shared" ca="1" si="0"/>
        <v>300</v>
      </c>
      <c r="AJ20" s="191"/>
      <c r="AK20" t="s">
        <v>425</v>
      </c>
      <c r="AL20" s="154">
        <v>72.254000000000005</v>
      </c>
    </row>
    <row r="21" spans="1:38">
      <c r="A21" s="146" t="s">
        <v>493</v>
      </c>
      <c r="B21" s="142">
        <f t="shared" ca="1" si="1"/>
        <v>41036</v>
      </c>
      <c r="C21" s="147">
        <f t="shared" ca="1" si="2"/>
        <v>55.817999999999998</v>
      </c>
      <c r="D21" s="147">
        <f t="shared" ca="1" si="3"/>
        <v>50.361999999999995</v>
      </c>
      <c r="E21" s="147">
        <f t="shared" ca="1" si="4"/>
        <v>64.990000000000009</v>
      </c>
      <c r="F21" s="147">
        <f t="shared" ca="1" si="5"/>
        <v>54.643999999999991</v>
      </c>
      <c r="G21" s="147">
        <f t="shared" ca="1" si="6"/>
        <v>51.388999999999996</v>
      </c>
      <c r="H21" s="147">
        <f t="shared" ca="1" si="7"/>
        <v>57.567999999999998</v>
      </c>
      <c r="I21" s="147">
        <f t="shared" ca="1" si="8"/>
        <v>52.506999999999998</v>
      </c>
      <c r="J21" s="147">
        <f t="shared" ca="1" si="34"/>
        <v>51.701000000000001</v>
      </c>
      <c r="K21" s="147">
        <f t="shared" ca="1" si="10"/>
        <v>61.349000000000004</v>
      </c>
      <c r="L21" s="147">
        <f t="shared" ca="1" si="11"/>
        <v>51.95</v>
      </c>
      <c r="M21" s="147">
        <f t="shared" ca="1" si="12"/>
        <v>56.599999999999994</v>
      </c>
      <c r="N21" s="147">
        <f t="shared" ca="1" si="13"/>
        <v>51.625</v>
      </c>
      <c r="O21" s="147">
        <f t="shared" ca="1" si="14"/>
        <v>71.363</v>
      </c>
      <c r="P21" s="147">
        <f t="shared" ca="1" si="15"/>
        <v>76.233000000000004</v>
      </c>
      <c r="Q21" s="149">
        <f t="shared" ca="1" si="16"/>
        <v>59.940000000000005</v>
      </c>
      <c r="R21" s="149">
        <f t="shared" ca="1" si="17"/>
        <v>56.613</v>
      </c>
      <c r="S21" s="150">
        <f t="shared" ca="1" si="33"/>
        <v>800</v>
      </c>
      <c r="T21" s="148">
        <f t="shared" ca="1" si="19"/>
        <v>500</v>
      </c>
      <c r="U21" s="151">
        <f t="shared" ca="1" si="20"/>
        <v>600</v>
      </c>
      <c r="V21" s="148">
        <f t="shared" ca="1" si="21"/>
        <v>15</v>
      </c>
      <c r="W21" s="148">
        <f t="shared" ca="1" si="22"/>
        <v>20</v>
      </c>
      <c r="X21" s="148">
        <f t="shared" ca="1" si="23"/>
        <v>900</v>
      </c>
      <c r="Y21" s="148">
        <f t="shared" ca="1" si="24"/>
        <v>20</v>
      </c>
      <c r="Z21" s="148">
        <f t="shared" ca="1" si="25"/>
        <v>70</v>
      </c>
      <c r="AA21" s="148">
        <f t="shared" ca="1" si="26"/>
        <v>12</v>
      </c>
      <c r="AB21" s="148">
        <f t="shared" ca="1" si="27"/>
        <v>10</v>
      </c>
      <c r="AC21" s="148">
        <f t="shared" ca="1" si="28"/>
        <v>20</v>
      </c>
      <c r="AD21" s="148">
        <f t="shared" ca="1" si="29"/>
        <v>280</v>
      </c>
      <c r="AE21" s="148">
        <f t="shared" ca="1" si="30"/>
        <v>2700</v>
      </c>
      <c r="AF21" s="148">
        <f t="shared" ca="1" si="31"/>
        <v>4000</v>
      </c>
      <c r="AG21" s="148">
        <f t="shared" ca="1" si="32"/>
        <v>10</v>
      </c>
      <c r="AH21" s="151">
        <f t="shared" ca="1" si="0"/>
        <v>250</v>
      </c>
      <c r="AJ21" s="191"/>
      <c r="AK21" t="s">
        <v>426</v>
      </c>
      <c r="AL21" s="154">
        <v>72.254000000000005</v>
      </c>
    </row>
    <row r="22" spans="1:38">
      <c r="A22" s="146" t="s">
        <v>494</v>
      </c>
      <c r="B22" s="142">
        <f t="shared" ca="1" si="1"/>
        <v>41050</v>
      </c>
      <c r="C22" s="147">
        <f t="shared" ca="1" si="2"/>
        <v>56.340999999999994</v>
      </c>
      <c r="D22" s="147">
        <f t="shared" ca="1" si="3"/>
        <v>51.716999999999999</v>
      </c>
      <c r="E22" s="147">
        <f t="shared" ca="1" si="4"/>
        <v>65.457000000000008</v>
      </c>
      <c r="F22" s="147">
        <f t="shared" ca="1" si="5"/>
        <v>54.628</v>
      </c>
      <c r="G22" s="147">
        <f t="shared" ca="1" si="6"/>
        <v>52.381</v>
      </c>
      <c r="H22" s="147">
        <f t="shared" ca="1" si="7"/>
        <v>57.567999999999998</v>
      </c>
      <c r="I22" s="147">
        <f t="shared" ca="1" si="8"/>
        <v>52.652999999999999</v>
      </c>
      <c r="J22" s="147">
        <f t="shared" ca="1" si="34"/>
        <v>51.252000000000002</v>
      </c>
      <c r="K22" s="147">
        <f t="shared" ca="1" si="10"/>
        <v>61.811</v>
      </c>
      <c r="L22" s="147">
        <f t="shared" ca="1" si="11"/>
        <v>52.156000000000006</v>
      </c>
      <c r="M22" s="147">
        <f t="shared" ca="1" si="12"/>
        <v>57.236999999999995</v>
      </c>
      <c r="N22" s="147">
        <f t="shared" ca="1" si="13"/>
        <v>52.106000000000002</v>
      </c>
      <c r="O22" s="147">
        <f t="shared" ca="1" si="14"/>
        <v>71.491</v>
      </c>
      <c r="P22" s="147">
        <f t="shared" ca="1" si="15"/>
        <v>76.426000000000002</v>
      </c>
      <c r="Q22" s="149">
        <f t="shared" ca="1" si="16"/>
        <v>59.576000000000008</v>
      </c>
      <c r="R22" s="149">
        <f t="shared" ca="1" si="17"/>
        <v>56.069000000000003</v>
      </c>
      <c r="S22" s="150">
        <f t="shared" ca="1" si="33"/>
        <v>800</v>
      </c>
      <c r="T22" s="148">
        <f t="shared" ca="1" si="19"/>
        <v>450</v>
      </c>
      <c r="U22" s="151">
        <f t="shared" ca="1" si="20"/>
        <v>500</v>
      </c>
      <c r="V22" s="148">
        <f t="shared" ca="1" si="21"/>
        <v>13</v>
      </c>
      <c r="W22" s="148">
        <f t="shared" ca="1" si="22"/>
        <v>10</v>
      </c>
      <c r="X22" s="148">
        <f t="shared" ca="1" si="23"/>
        <v>900</v>
      </c>
      <c r="Y22" s="148">
        <f t="shared" ca="1" si="24"/>
        <v>35</v>
      </c>
      <c r="Z22" s="148">
        <f t="shared" ca="1" si="25"/>
        <v>85</v>
      </c>
      <c r="AA22" s="148">
        <f t="shared" ca="1" si="26"/>
        <v>12</v>
      </c>
      <c r="AB22" s="148">
        <f t="shared" ca="1" si="27"/>
        <v>10</v>
      </c>
      <c r="AC22" s="148">
        <f t="shared" ca="1" si="28"/>
        <v>18</v>
      </c>
      <c r="AD22" s="148">
        <f t="shared" ca="1" si="29"/>
        <v>300</v>
      </c>
      <c r="AE22" s="148">
        <f t="shared" ca="1" si="30"/>
        <v>3000</v>
      </c>
      <c r="AF22" s="148">
        <f t="shared" ca="1" si="31"/>
        <v>4000</v>
      </c>
      <c r="AG22" s="148">
        <f t="shared" ca="1" si="32"/>
        <v>10</v>
      </c>
      <c r="AH22" s="151">
        <f t="shared" ca="1" si="0"/>
        <v>280</v>
      </c>
      <c r="AJ22" s="192"/>
      <c r="AK22" s="155" t="s">
        <v>427</v>
      </c>
      <c r="AL22" s="156">
        <v>72.253</v>
      </c>
    </row>
    <row r="23" spans="1:38">
      <c r="A23" s="146" t="s">
        <v>495</v>
      </c>
      <c r="B23" s="142">
        <f t="shared" ca="1" si="1"/>
        <v>41050</v>
      </c>
      <c r="C23" s="147">
        <f t="shared" ca="1" si="2"/>
        <v>55.575999999999993</v>
      </c>
      <c r="D23" s="147">
        <f t="shared" ca="1" si="3"/>
        <v>51.631999999999998</v>
      </c>
      <c r="E23" s="147">
        <f t="shared" ca="1" si="4"/>
        <v>65.22</v>
      </c>
      <c r="F23" s="147">
        <f t="shared" ca="1" si="5"/>
        <v>54.475999999999999</v>
      </c>
      <c r="G23" s="147">
        <f t="shared" ca="1" si="6"/>
        <v>52.344999999999999</v>
      </c>
      <c r="H23" s="147">
        <f t="shared" ca="1" si="7"/>
        <v>57.450999999999993</v>
      </c>
      <c r="I23" s="147">
        <f t="shared" ca="1" si="8"/>
        <v>52.293999999999997</v>
      </c>
      <c r="J23" s="147">
        <f t="shared" ca="1" si="34"/>
        <v>51.243000000000002</v>
      </c>
      <c r="K23" s="147">
        <f t="shared" ca="1" si="10"/>
        <v>61.719000000000001</v>
      </c>
      <c r="L23" s="147">
        <f t="shared" ca="1" si="11"/>
        <v>52.156000000000006</v>
      </c>
      <c r="M23" s="147">
        <f t="shared" ca="1" si="12"/>
        <v>57.250999999999998</v>
      </c>
      <c r="N23" s="147">
        <f t="shared" ca="1" si="13"/>
        <v>51.667000000000002</v>
      </c>
      <c r="O23" s="147">
        <f t="shared" ca="1" si="14"/>
        <v>71.228000000000009</v>
      </c>
      <c r="P23" s="147">
        <f t="shared" ca="1" si="15"/>
        <v>76.460999999999999</v>
      </c>
      <c r="Q23" s="149">
        <f t="shared" ca="1" si="16"/>
        <v>59.042000000000002</v>
      </c>
      <c r="R23" s="149">
        <f t="shared" ca="1" si="17"/>
        <v>55.448999999999998</v>
      </c>
      <c r="S23" s="150">
        <f t="shared" ca="1" si="33"/>
        <v>800</v>
      </c>
      <c r="T23" s="148">
        <f t="shared" ca="1" si="19"/>
        <v>450</v>
      </c>
      <c r="U23" s="151">
        <f t="shared" ca="1" si="20"/>
        <v>450</v>
      </c>
      <c r="V23" s="148">
        <f t="shared" ca="1" si="21"/>
        <v>15</v>
      </c>
      <c r="W23" s="148">
        <f t="shared" ca="1" si="22"/>
        <v>10</v>
      </c>
      <c r="X23" s="148">
        <f t="shared" ca="1" si="23"/>
        <v>900</v>
      </c>
      <c r="Y23" s="148">
        <f t="shared" ca="1" si="24"/>
        <v>40</v>
      </c>
      <c r="Z23" s="148">
        <f t="shared" ca="1" si="25"/>
        <v>80</v>
      </c>
      <c r="AA23" s="148">
        <f t="shared" ca="1" si="26"/>
        <v>10</v>
      </c>
      <c r="AB23" s="148">
        <f t="shared" ca="1" si="27"/>
        <v>10</v>
      </c>
      <c r="AC23" s="148">
        <f t="shared" ca="1" si="28"/>
        <v>18</v>
      </c>
      <c r="AD23" s="148">
        <f t="shared" ca="1" si="29"/>
        <v>300</v>
      </c>
      <c r="AE23" s="148">
        <f t="shared" ca="1" si="30"/>
        <v>3000</v>
      </c>
      <c r="AF23" s="148">
        <f t="shared" ca="1" si="31"/>
        <v>4000</v>
      </c>
      <c r="AG23" s="148">
        <f t="shared" ca="1" si="32"/>
        <v>12</v>
      </c>
      <c r="AH23" s="151">
        <f t="shared" ca="1" si="0"/>
        <v>250</v>
      </c>
      <c r="AJ23" s="190" t="s">
        <v>39</v>
      </c>
      <c r="AK23" s="155" t="s">
        <v>428</v>
      </c>
      <c r="AL23" s="156">
        <v>70.289000000000001</v>
      </c>
    </row>
    <row r="24" spans="1:38">
      <c r="A24" s="146" t="s">
        <v>496</v>
      </c>
      <c r="B24" s="142">
        <f t="shared" ca="1" si="1"/>
        <v>41057</v>
      </c>
      <c r="C24" s="147">
        <f t="shared" ca="1" si="2"/>
        <v>54.787999999999997</v>
      </c>
      <c r="D24" s="147">
        <f t="shared" ca="1" si="3"/>
        <v>49.463999999999999</v>
      </c>
      <c r="E24" s="147">
        <f t="shared" ca="1" si="4"/>
        <v>65.147000000000006</v>
      </c>
      <c r="F24" s="147">
        <f t="shared" ca="1" si="5"/>
        <v>53.692999999999998</v>
      </c>
      <c r="G24" s="147">
        <f t="shared" ca="1" si="6"/>
        <v>51.893999999999998</v>
      </c>
      <c r="H24" s="147">
        <f t="shared" ca="1" si="7"/>
        <v>55.673999999999999</v>
      </c>
      <c r="I24" s="147">
        <f t="shared" ca="1" si="8"/>
        <v>51.942999999999998</v>
      </c>
      <c r="J24" s="147">
        <f t="shared" ca="1" si="34"/>
        <v>51.000999999999998</v>
      </c>
      <c r="K24" s="147">
        <f t="shared" ca="1" si="10"/>
        <v>61.32</v>
      </c>
      <c r="L24" s="147">
        <f t="shared" ca="1" si="11"/>
        <v>51.741</v>
      </c>
      <c r="M24" s="147">
        <f t="shared" ca="1" si="12"/>
        <v>56.168999999999997</v>
      </c>
      <c r="N24" s="147">
        <f t="shared" ca="1" si="13"/>
        <v>51.142000000000003</v>
      </c>
      <c r="O24" s="147">
        <f t="shared" ca="1" si="14"/>
        <v>71.670999999999992</v>
      </c>
      <c r="P24" s="147">
        <f t="shared" ca="1" si="15"/>
        <v>76.775000000000006</v>
      </c>
      <c r="Q24" s="149">
        <f t="shared" ca="1" si="16"/>
        <v>59.098000000000006</v>
      </c>
      <c r="R24" s="149">
        <f t="shared" ca="1" si="17"/>
        <v>54.908000000000001</v>
      </c>
      <c r="S24" s="150">
        <f t="shared" ca="1" si="33"/>
        <v>780</v>
      </c>
      <c r="T24" s="148">
        <f t="shared" ca="1" si="19"/>
        <v>360</v>
      </c>
      <c r="U24" s="151">
        <f t="shared" ca="1" si="20"/>
        <v>590</v>
      </c>
      <c r="V24" s="148">
        <f t="shared" ca="1" si="21"/>
        <v>21</v>
      </c>
      <c r="W24" s="148">
        <f t="shared" ca="1" si="22"/>
        <v>10</v>
      </c>
      <c r="X24" s="148">
        <f t="shared" ca="1" si="23"/>
        <v>900</v>
      </c>
      <c r="Y24" s="148">
        <f t="shared" ca="1" si="24"/>
        <v>30</v>
      </c>
      <c r="Z24" s="148">
        <f t="shared" ca="1" si="25"/>
        <v>80</v>
      </c>
      <c r="AA24" s="148">
        <f t="shared" ca="1" si="26"/>
        <v>8</v>
      </c>
      <c r="AB24" s="148">
        <f t="shared" ca="1" si="27"/>
        <v>10</v>
      </c>
      <c r="AC24" s="148">
        <f t="shared" ca="1" si="28"/>
        <v>20</v>
      </c>
      <c r="AD24" s="148">
        <f t="shared" ca="1" si="29"/>
        <v>400</v>
      </c>
      <c r="AE24" s="148">
        <f t="shared" ca="1" si="30"/>
        <v>2900</v>
      </c>
      <c r="AF24" s="148">
        <f t="shared" ca="1" si="31"/>
        <v>3900</v>
      </c>
      <c r="AG24" s="148">
        <f t="shared" ca="1" si="32"/>
        <v>12</v>
      </c>
      <c r="AH24" s="151">
        <f t="shared" ca="1" si="0"/>
        <v>250</v>
      </c>
      <c r="AJ24" s="192"/>
      <c r="AK24" s="158" t="s">
        <v>429</v>
      </c>
      <c r="AL24" s="159">
        <v>70.567999999999998</v>
      </c>
    </row>
    <row r="25" spans="1:38">
      <c r="A25" s="146" t="s">
        <v>497</v>
      </c>
      <c r="B25" s="142">
        <f t="shared" ca="1" si="1"/>
        <v>41064</v>
      </c>
      <c r="C25" s="147">
        <f t="shared" ca="1" si="2"/>
        <v>54.427999999999997</v>
      </c>
      <c r="D25" s="147">
        <f t="shared" ca="1" si="3"/>
        <v>49.211999999999996</v>
      </c>
      <c r="E25" s="147">
        <f t="shared" ca="1" si="4"/>
        <v>64.914000000000001</v>
      </c>
      <c r="F25" s="147">
        <f t="shared" ca="1" si="5"/>
        <v>53.41</v>
      </c>
      <c r="G25" s="147">
        <f t="shared" ca="1" si="6"/>
        <v>51.41</v>
      </c>
      <c r="H25" s="147">
        <f t="shared" ca="1" si="7"/>
        <v>55.47</v>
      </c>
      <c r="I25" s="147">
        <f t="shared" ca="1" si="8"/>
        <v>51.900999999999996</v>
      </c>
      <c r="J25" s="147">
        <f t="shared" ca="1" si="34"/>
        <v>50.742000000000004</v>
      </c>
      <c r="K25" s="147">
        <f t="shared" ca="1" si="10"/>
        <v>61.189</v>
      </c>
      <c r="L25" s="147">
        <f t="shared" ca="1" si="11"/>
        <v>51.437000000000005</v>
      </c>
      <c r="M25" s="147">
        <f t="shared" ca="1" si="12"/>
        <v>55.944000000000003</v>
      </c>
      <c r="N25" s="147">
        <f t="shared" ca="1" si="13"/>
        <v>50.808</v>
      </c>
      <c r="O25" s="147">
        <f t="shared" ca="1" si="14"/>
        <v>71.424000000000007</v>
      </c>
      <c r="P25" s="147">
        <f t="shared" ca="1" si="15"/>
        <v>76.694000000000003</v>
      </c>
      <c r="Q25" s="149">
        <f t="shared" ca="1" si="16"/>
        <v>58.894000000000005</v>
      </c>
      <c r="R25" s="149">
        <f t="shared" ca="1" si="17"/>
        <v>54.781999999999996</v>
      </c>
      <c r="S25" s="150">
        <f t="shared" ca="1" si="33"/>
        <v>800</v>
      </c>
      <c r="T25" s="148">
        <f t="shared" ca="1" si="19"/>
        <v>350</v>
      </c>
      <c r="U25" s="151">
        <f t="shared" ca="1" si="20"/>
        <v>450</v>
      </c>
      <c r="V25" s="148">
        <f t="shared" ca="1" si="21"/>
        <v>20</v>
      </c>
      <c r="W25" s="148">
        <f t="shared" ca="1" si="22"/>
        <v>10</v>
      </c>
      <c r="X25" s="148">
        <f t="shared" ca="1" si="23"/>
        <v>800</v>
      </c>
      <c r="Y25" s="148">
        <f t="shared" ca="1" si="24"/>
        <v>25</v>
      </c>
      <c r="Z25" s="148">
        <f t="shared" ca="1" si="25"/>
        <v>80</v>
      </c>
      <c r="AA25" s="148">
        <f t="shared" ca="1" si="26"/>
        <v>10</v>
      </c>
      <c r="AB25" s="148">
        <f t="shared" ca="1" si="27"/>
        <v>10</v>
      </c>
      <c r="AC25" s="148">
        <f t="shared" ca="1" si="28"/>
        <v>15</v>
      </c>
      <c r="AD25" s="148">
        <f t="shared" ca="1" si="29"/>
        <v>350</v>
      </c>
      <c r="AE25" s="148">
        <f t="shared" ca="1" si="30"/>
        <v>2900</v>
      </c>
      <c r="AF25" s="148">
        <f t="shared" ca="1" si="31"/>
        <v>3900</v>
      </c>
      <c r="AG25" s="148">
        <f t="shared" ca="1" si="32"/>
        <v>12</v>
      </c>
      <c r="AH25" s="151">
        <f t="shared" ca="1" si="0"/>
        <v>300</v>
      </c>
      <c r="AJ25" s="190" t="s">
        <v>62</v>
      </c>
      <c r="AK25" s="152" t="s">
        <v>430</v>
      </c>
      <c r="AL25" s="160">
        <v>60.828000000000003</v>
      </c>
    </row>
    <row r="26" spans="1:38">
      <c r="A26" s="146" t="s">
        <v>498</v>
      </c>
      <c r="B26" s="142">
        <f t="shared" ca="1" si="1"/>
        <v>41072</v>
      </c>
      <c r="C26" s="147">
        <f t="shared" ca="1" si="2"/>
        <v>54.745999999999995</v>
      </c>
      <c r="D26" s="147">
        <f t="shared" ca="1" si="3"/>
        <v>48.741</v>
      </c>
      <c r="E26" s="147">
        <f t="shared" ca="1" si="4"/>
        <v>65.113</v>
      </c>
      <c r="F26" s="147">
        <f t="shared" ca="1" si="5"/>
        <v>53.663999999999994</v>
      </c>
      <c r="G26" s="147">
        <f t="shared" ca="1" si="6"/>
        <v>51.911999999999999</v>
      </c>
      <c r="H26" s="147">
        <f t="shared" ca="1" si="7"/>
        <v>55.64</v>
      </c>
      <c r="I26" s="147">
        <f t="shared" ca="1" si="8"/>
        <v>52.012999999999998</v>
      </c>
      <c r="J26" s="147">
        <f t="shared" ca="1" si="34"/>
        <v>51.036000000000001</v>
      </c>
      <c r="K26" s="147">
        <f t="shared" ca="1" si="10"/>
        <v>61.186</v>
      </c>
      <c r="L26" s="147">
        <f t="shared" ca="1" si="11"/>
        <v>51.747</v>
      </c>
      <c r="M26" s="147">
        <f t="shared" ca="1" si="12"/>
        <v>55.980999999999995</v>
      </c>
      <c r="N26" s="147">
        <f t="shared" ca="1" si="13"/>
        <v>51.236000000000004</v>
      </c>
      <c r="O26" s="147">
        <f t="shared" ca="1" si="14"/>
        <v>71.793000000000006</v>
      </c>
      <c r="P26" s="147">
        <f t="shared" ca="1" si="15"/>
        <v>76.991</v>
      </c>
      <c r="Q26" s="149">
        <f t="shared" ca="1" si="16"/>
        <v>58.975000000000009</v>
      </c>
      <c r="R26" s="149">
        <f t="shared" ca="1" si="17"/>
        <v>54.853999999999999</v>
      </c>
      <c r="S26" s="150">
        <f t="shared" ca="1" si="33"/>
        <v>790</v>
      </c>
      <c r="T26" s="148">
        <f t="shared" ca="1" si="19"/>
        <v>370</v>
      </c>
      <c r="U26" s="151">
        <f t="shared" ca="1" si="20"/>
        <v>200</v>
      </c>
      <c r="V26" s="148">
        <f t="shared" ca="1" si="21"/>
        <v>18</v>
      </c>
      <c r="W26" s="148">
        <f t="shared" ca="1" si="22"/>
        <v>10</v>
      </c>
      <c r="X26" s="148">
        <f t="shared" ca="1" si="23"/>
        <v>810</v>
      </c>
      <c r="Y26" s="148">
        <f t="shared" ca="1" si="24"/>
        <v>38</v>
      </c>
      <c r="Z26" s="148">
        <f t="shared" ca="1" si="25"/>
        <v>70</v>
      </c>
      <c r="AA26" s="148">
        <f t="shared" ca="1" si="26"/>
        <v>8</v>
      </c>
      <c r="AB26" s="148">
        <f t="shared" ca="1" si="27"/>
        <v>10</v>
      </c>
      <c r="AC26" s="148">
        <f t="shared" ca="1" si="28"/>
        <v>18</v>
      </c>
      <c r="AD26" s="148">
        <f t="shared" ca="1" si="29"/>
        <v>310</v>
      </c>
      <c r="AE26" s="148">
        <f t="shared" ca="1" si="30"/>
        <v>2500</v>
      </c>
      <c r="AF26" s="148">
        <f t="shared" ca="1" si="31"/>
        <v>3200</v>
      </c>
      <c r="AG26" s="148">
        <f t="shared" ca="1" si="32"/>
        <v>13</v>
      </c>
      <c r="AH26" s="151">
        <f t="shared" ca="1" si="0"/>
        <v>310</v>
      </c>
      <c r="AJ26" s="192"/>
      <c r="AK26" s="155" t="s">
        <v>431</v>
      </c>
      <c r="AL26" s="161">
        <v>60.832999999999998</v>
      </c>
    </row>
    <row r="27" spans="1:38">
      <c r="A27" s="146" t="s">
        <v>499</v>
      </c>
      <c r="B27" s="142">
        <f t="shared" ca="1" si="1"/>
        <v>41078</v>
      </c>
      <c r="C27" s="147">
        <f t="shared" ca="1" si="2"/>
        <v>54.520999999999994</v>
      </c>
      <c r="D27" s="147">
        <f t="shared" ca="1" si="3"/>
        <v>49.602999999999994</v>
      </c>
      <c r="E27" s="147">
        <f t="shared" ca="1" si="4"/>
        <v>65.069000000000003</v>
      </c>
      <c r="F27" s="147">
        <f t="shared" ca="1" si="5"/>
        <v>53.537999999999997</v>
      </c>
      <c r="G27" s="147">
        <f t="shared" ca="1" si="6"/>
        <v>51.914999999999999</v>
      </c>
      <c r="H27" s="147">
        <f t="shared" ca="1" si="7"/>
        <v>55.192999999999998</v>
      </c>
      <c r="I27" s="147">
        <f t="shared" ca="1" si="8"/>
        <v>51.811999999999998</v>
      </c>
      <c r="J27" s="147">
        <f t="shared" ca="1" si="34"/>
        <v>50.86</v>
      </c>
      <c r="K27" s="147">
        <f t="shared" ca="1" si="10"/>
        <v>61.069000000000003</v>
      </c>
      <c r="L27" s="147">
        <f t="shared" ca="1" si="11"/>
        <v>51.619</v>
      </c>
      <c r="M27" s="147">
        <f t="shared" ca="1" si="12"/>
        <v>55.870000000000005</v>
      </c>
      <c r="N27" s="147">
        <f t="shared" ca="1" si="13"/>
        <v>51.073</v>
      </c>
      <c r="O27" s="147">
        <f t="shared" ca="1" si="14"/>
        <v>71.754999999999995</v>
      </c>
      <c r="P27" s="147">
        <f t="shared" ca="1" si="15"/>
        <v>76.938000000000002</v>
      </c>
      <c r="Q27" s="149">
        <f t="shared" ca="1" si="16"/>
        <v>58.812000000000005</v>
      </c>
      <c r="R27" s="149">
        <f t="shared" ca="1" si="17"/>
        <v>54.474000000000004</v>
      </c>
      <c r="S27" s="150">
        <f t="shared" ca="1" si="33"/>
        <v>800</v>
      </c>
      <c r="T27" s="148">
        <f t="shared" ca="1" si="19"/>
        <v>370</v>
      </c>
      <c r="U27" s="151">
        <f t="shared" ca="1" si="20"/>
        <v>650</v>
      </c>
      <c r="V27" s="148">
        <f t="shared" ca="1" si="21"/>
        <v>18</v>
      </c>
      <c r="W27" s="148">
        <f t="shared" ca="1" si="22"/>
        <v>10</v>
      </c>
      <c r="X27" s="148">
        <f t="shared" ca="1" si="23"/>
        <v>800</v>
      </c>
      <c r="Y27" s="148">
        <f t="shared" ca="1" si="24"/>
        <v>40</v>
      </c>
      <c r="Z27" s="148">
        <f t="shared" ca="1" si="25"/>
        <v>65</v>
      </c>
      <c r="AA27" s="148">
        <f t="shared" ca="1" si="26"/>
        <v>8</v>
      </c>
      <c r="AB27" s="148">
        <f t="shared" ca="1" si="27"/>
        <v>12</v>
      </c>
      <c r="AC27" s="148">
        <f t="shared" ca="1" si="28"/>
        <v>18</v>
      </c>
      <c r="AD27" s="148">
        <f t="shared" ca="1" si="29"/>
        <v>400</v>
      </c>
      <c r="AE27" s="148">
        <f t="shared" ca="1" si="30"/>
        <v>2500</v>
      </c>
      <c r="AF27" s="148">
        <f t="shared" ca="1" si="31"/>
        <v>3500</v>
      </c>
      <c r="AG27" s="148">
        <f t="shared" ca="1" si="32"/>
        <v>13</v>
      </c>
      <c r="AH27" s="151">
        <f t="shared" ca="1" si="0"/>
        <v>310</v>
      </c>
      <c r="AJ27" s="190" t="s">
        <v>63</v>
      </c>
      <c r="AK27" s="152" t="s">
        <v>432</v>
      </c>
      <c r="AL27" s="153">
        <v>57.755000000000003</v>
      </c>
    </row>
    <row r="28" spans="1:38">
      <c r="A28" s="146" t="s">
        <v>500</v>
      </c>
      <c r="B28" s="142">
        <f t="shared" ca="1" si="1"/>
        <v>41085</v>
      </c>
      <c r="C28" s="147">
        <f t="shared" ca="1" si="2"/>
        <v>55.277999999999992</v>
      </c>
      <c r="D28" s="147">
        <f t="shared" ca="1" si="3"/>
        <v>51.17</v>
      </c>
      <c r="E28" s="147">
        <f t="shared" ca="1" si="4"/>
        <v>64.527000000000001</v>
      </c>
      <c r="F28" s="147">
        <f t="shared" ca="1" si="5"/>
        <v>54.100999999999999</v>
      </c>
      <c r="G28" s="147">
        <f t="shared" ca="1" si="6"/>
        <v>52.180999999999997</v>
      </c>
      <c r="H28" s="147">
        <f t="shared" ca="1" si="7"/>
        <v>55.467999999999996</v>
      </c>
      <c r="I28" s="147">
        <f t="shared" ca="1" si="8"/>
        <v>52.4</v>
      </c>
      <c r="J28" s="147">
        <f t="shared" ca="1" si="34"/>
        <v>51.176000000000002</v>
      </c>
      <c r="K28" s="147">
        <f t="shared" ca="1" si="10"/>
        <v>61.5</v>
      </c>
      <c r="L28" s="147">
        <f t="shared" ca="1" si="11"/>
        <v>51.994</v>
      </c>
      <c r="M28" s="147">
        <f t="shared" ca="1" si="12"/>
        <v>56.53</v>
      </c>
      <c r="N28" s="147">
        <f t="shared" ca="1" si="13"/>
        <v>51.932000000000002</v>
      </c>
      <c r="O28" s="147">
        <f t="shared" ca="1" si="14"/>
        <v>71.691000000000003</v>
      </c>
      <c r="P28" s="147">
        <f t="shared" ca="1" si="15"/>
        <v>75.931000000000012</v>
      </c>
      <c r="Q28" s="149">
        <f t="shared" ca="1" si="16"/>
        <v>58.231000000000009</v>
      </c>
      <c r="R28" s="149">
        <f t="shared" ca="1" si="17"/>
        <v>55.465000000000003</v>
      </c>
      <c r="S28" s="150">
        <f t="shared" ca="1" si="33"/>
        <v>800</v>
      </c>
      <c r="T28" s="148">
        <f t="shared" ca="1" si="19"/>
        <v>450</v>
      </c>
      <c r="U28" s="151">
        <f t="shared" ca="1" si="20"/>
        <v>580</v>
      </c>
      <c r="V28" s="148">
        <f t="shared" ca="1" si="21"/>
        <v>18</v>
      </c>
      <c r="W28" s="148">
        <f t="shared" ca="1" si="22"/>
        <v>8</v>
      </c>
      <c r="X28" s="148">
        <f t="shared" ca="1" si="23"/>
        <v>810</v>
      </c>
      <c r="Y28" s="148">
        <f t="shared" ca="1" si="24"/>
        <v>30</v>
      </c>
      <c r="Z28" s="148">
        <f t="shared" ca="1" si="25"/>
        <v>85</v>
      </c>
      <c r="AA28" s="148">
        <f t="shared" ca="1" si="26"/>
        <v>8</v>
      </c>
      <c r="AB28" s="148">
        <f t="shared" ca="1" si="27"/>
        <v>10</v>
      </c>
      <c r="AC28" s="148">
        <f t="shared" ca="1" si="28"/>
        <v>15</v>
      </c>
      <c r="AD28" s="148">
        <f t="shared" ca="1" si="29"/>
        <v>480</v>
      </c>
      <c r="AE28" s="148">
        <f t="shared" ca="1" si="30"/>
        <v>2800</v>
      </c>
      <c r="AF28" s="148">
        <f t="shared" ca="1" si="31"/>
        <v>3800</v>
      </c>
      <c r="AG28" s="148">
        <f t="shared" ca="1" si="32"/>
        <v>15</v>
      </c>
      <c r="AH28" s="151">
        <f t="shared" ca="1" si="0"/>
        <v>300</v>
      </c>
      <c r="AJ28" s="191"/>
      <c r="AK28" t="s">
        <v>433</v>
      </c>
      <c r="AL28" s="154">
        <v>57.741</v>
      </c>
    </row>
    <row r="29" spans="1:38">
      <c r="A29" s="146" t="s">
        <v>501</v>
      </c>
      <c r="B29" s="142">
        <f t="shared" ca="1" si="1"/>
        <v>41092</v>
      </c>
      <c r="C29" s="147">
        <f t="shared" ca="1" si="2"/>
        <v>54.694999999999993</v>
      </c>
      <c r="D29" s="147">
        <f t="shared" ca="1" si="3"/>
        <v>50.727999999999994</v>
      </c>
      <c r="E29" s="147">
        <f t="shared" ca="1" si="4"/>
        <v>64.471000000000004</v>
      </c>
      <c r="F29" s="147">
        <f t="shared" ca="1" si="5"/>
        <v>53.834999999999994</v>
      </c>
      <c r="G29" s="147">
        <f t="shared" ca="1" si="6"/>
        <v>52</v>
      </c>
      <c r="H29" s="147">
        <f t="shared" ca="1" si="7"/>
        <v>54.888999999999996</v>
      </c>
      <c r="I29" s="147">
        <f t="shared" ca="1" si="8"/>
        <v>52.11</v>
      </c>
      <c r="J29" s="147">
        <f t="shared" ca="1" si="34"/>
        <v>50.77</v>
      </c>
      <c r="K29" s="147">
        <f t="shared" ca="1" si="10"/>
        <v>61.267000000000003</v>
      </c>
      <c r="L29" s="147">
        <f t="shared" ca="1" si="11"/>
        <v>51.765000000000001</v>
      </c>
      <c r="M29" s="147">
        <f t="shared" ca="1" si="12"/>
        <v>55.971999999999994</v>
      </c>
      <c r="N29" s="147">
        <f t="shared" ca="1" si="13"/>
        <v>51.539000000000001</v>
      </c>
      <c r="O29" s="147">
        <f t="shared" ca="1" si="14"/>
        <v>71.460999999999999</v>
      </c>
      <c r="P29" s="147">
        <f t="shared" ca="1" si="15"/>
        <v>75.457999999999998</v>
      </c>
      <c r="Q29" s="149">
        <f ca="1">$AL$61-INDIRECT(A29&amp;"!L44")</f>
        <v>57.925000000000004</v>
      </c>
      <c r="R29" s="149">
        <f t="shared" ca="1" si="17"/>
        <v>54.787999999999997</v>
      </c>
      <c r="S29" s="150">
        <f t="shared" ca="1" si="33"/>
        <v>800</v>
      </c>
      <c r="T29" s="148">
        <f t="shared" ca="1" si="19"/>
        <v>400</v>
      </c>
      <c r="U29" s="151">
        <f t="shared" ca="1" si="20"/>
        <v>550</v>
      </c>
      <c r="V29" s="148">
        <f t="shared" ca="1" si="21"/>
        <v>15</v>
      </c>
      <c r="W29" s="148">
        <f t="shared" ca="1" si="22"/>
        <v>10</v>
      </c>
      <c r="X29" s="148">
        <f t="shared" ca="1" si="23"/>
        <v>810</v>
      </c>
      <c r="Y29" s="148">
        <f t="shared" ca="1" si="24"/>
        <v>35</v>
      </c>
      <c r="Z29" s="148">
        <f t="shared" ca="1" si="25"/>
        <v>85</v>
      </c>
      <c r="AA29" s="148">
        <f t="shared" ca="1" si="26"/>
        <v>8</v>
      </c>
      <c r="AB29" s="148">
        <f t="shared" ca="1" si="27"/>
        <v>12</v>
      </c>
      <c r="AC29" s="148">
        <f t="shared" ca="1" si="28"/>
        <v>15</v>
      </c>
      <c r="AD29" s="148">
        <f t="shared" ca="1" si="29"/>
        <v>500</v>
      </c>
      <c r="AE29" s="148">
        <f t="shared" ca="1" si="30"/>
        <v>3000</v>
      </c>
      <c r="AF29" s="148">
        <f t="shared" ca="1" si="31"/>
        <v>3800</v>
      </c>
      <c r="AG29" s="148">
        <f t="shared" ca="1" si="32"/>
        <v>15</v>
      </c>
      <c r="AH29" s="151">
        <f t="shared" ca="1" si="0"/>
        <v>300</v>
      </c>
      <c r="AJ29" s="192"/>
      <c r="AK29" s="155" t="s">
        <v>434</v>
      </c>
      <c r="AL29" s="156">
        <v>57.701000000000001</v>
      </c>
    </row>
    <row r="30" spans="1:38">
      <c r="A30" s="146" t="s">
        <v>502</v>
      </c>
      <c r="B30" s="142">
        <f t="shared" ca="1" si="1"/>
        <v>41099</v>
      </c>
      <c r="C30" s="147">
        <f t="shared" ca="1" si="2"/>
        <v>49.907999999999994</v>
      </c>
      <c r="D30" s="147">
        <f t="shared" ca="1" si="3"/>
        <v>47.280999999999999</v>
      </c>
      <c r="E30" s="147">
        <f t="shared" ca="1" si="4"/>
        <v>64.328000000000003</v>
      </c>
      <c r="F30" s="147">
        <f t="shared" ca="1" si="5"/>
        <v>51.457999999999998</v>
      </c>
      <c r="G30" s="147">
        <f t="shared" ca="1" si="6"/>
        <v>50.652999999999999</v>
      </c>
      <c r="H30" s="147">
        <f t="shared" ca="1" si="7"/>
        <v>51.155999999999999</v>
      </c>
      <c r="I30" s="147">
        <f t="shared" ca="1" si="8"/>
        <v>49.51</v>
      </c>
      <c r="J30" s="147">
        <f t="shared" ca="1" si="34"/>
        <v>50.307000000000002</v>
      </c>
      <c r="K30" s="147">
        <f t="shared" ca="1" si="10"/>
        <v>60.515000000000001</v>
      </c>
      <c r="L30" s="147">
        <f t="shared" ca="1" si="11"/>
        <v>50.678000000000004</v>
      </c>
      <c r="M30" s="147">
        <f t="shared" ca="1" si="12"/>
        <v>53.552999999999997</v>
      </c>
      <c r="N30" s="147">
        <f t="shared" ca="1" si="13"/>
        <v>48.645000000000003</v>
      </c>
      <c r="O30" s="147">
        <f t="shared" ca="1" si="14"/>
        <v>71.555999999999997</v>
      </c>
      <c r="P30" s="147">
        <f t="shared" ca="1" si="15"/>
        <v>75.819000000000003</v>
      </c>
      <c r="Q30" s="149">
        <f t="shared" ca="1" si="16"/>
        <v>53.778000000000006</v>
      </c>
      <c r="R30" s="149">
        <f t="shared" ca="1" si="17"/>
        <v>48.805</v>
      </c>
      <c r="S30" s="150">
        <f t="shared" ca="1" si="33"/>
        <v>780</v>
      </c>
      <c r="T30" s="148">
        <f t="shared" ca="1" si="19"/>
        <v>350</v>
      </c>
      <c r="U30" s="151">
        <f t="shared" ca="1" si="20"/>
        <v>320</v>
      </c>
      <c r="V30" s="148">
        <f t="shared" ca="1" si="21"/>
        <v>16</v>
      </c>
      <c r="W30" s="148">
        <f t="shared" ca="1" si="22"/>
        <v>11</v>
      </c>
      <c r="X30" s="148">
        <f t="shared" ca="1" si="23"/>
        <v>780</v>
      </c>
      <c r="Y30" s="148">
        <f t="shared" ca="1" si="24"/>
        <v>30</v>
      </c>
      <c r="Z30" s="148">
        <f t="shared" ca="1" si="25"/>
        <v>40</v>
      </c>
      <c r="AA30" s="148">
        <f t="shared" ca="1" si="26"/>
        <v>20</v>
      </c>
      <c r="AB30" s="148">
        <f t="shared" ca="1" si="27"/>
        <v>10</v>
      </c>
      <c r="AC30" s="148">
        <f t="shared" ca="1" si="28"/>
        <v>15</v>
      </c>
      <c r="AD30" s="148">
        <f t="shared" ca="1" si="29"/>
        <v>380</v>
      </c>
      <c r="AE30" s="148">
        <f t="shared" ca="1" si="30"/>
        <v>2700</v>
      </c>
      <c r="AF30" s="148">
        <f t="shared" ca="1" si="31"/>
        <v>4000</v>
      </c>
      <c r="AG30" s="148">
        <f t="shared" ca="1" si="32"/>
        <v>15</v>
      </c>
      <c r="AH30" s="151">
        <f ca="1">INDIRECT(A30&amp;"!D53")</f>
        <v>320</v>
      </c>
      <c r="AJ30" s="190" t="s">
        <v>64</v>
      </c>
      <c r="AK30" s="152" t="s">
        <v>435</v>
      </c>
      <c r="AL30" s="153">
        <v>101.988</v>
      </c>
    </row>
    <row r="31" spans="1:38">
      <c r="A31" s="146" t="s">
        <v>503</v>
      </c>
      <c r="B31" s="142">
        <f t="shared" ca="1" si="1"/>
        <v>41107</v>
      </c>
      <c r="C31" s="147">
        <f t="shared" ca="1" si="2"/>
        <v>49.750999999999991</v>
      </c>
      <c r="D31" s="147">
        <f t="shared" ca="1" si="3"/>
        <v>47.826999999999998</v>
      </c>
      <c r="E31" s="147">
        <f t="shared" ca="1" si="4"/>
        <v>64.433999999999997</v>
      </c>
      <c r="F31" s="147">
        <f t="shared" ca="1" si="5"/>
        <v>51.675999999999995</v>
      </c>
      <c r="G31" s="147">
        <f ca="1">$AL$22-INDIRECT(A31&amp;"!L16")</f>
        <v>50.414000000000001</v>
      </c>
      <c r="H31" s="147">
        <f t="shared" ca="1" si="7"/>
        <v>50.804999999999993</v>
      </c>
      <c r="I31" s="147">
        <f t="shared" ca="1" si="8"/>
        <v>49.388999999999996</v>
      </c>
      <c r="J31" s="147">
        <f t="shared" ca="1" si="34"/>
        <v>50.164999999999999</v>
      </c>
      <c r="K31" s="147">
        <f t="shared" ca="1" si="10"/>
        <v>60.457999999999998</v>
      </c>
      <c r="L31" s="147">
        <f t="shared" ca="1" si="11"/>
        <v>50.462000000000003</v>
      </c>
      <c r="M31" s="147">
        <f t="shared" ca="1" si="12"/>
        <v>53.271000000000001</v>
      </c>
      <c r="N31" s="147">
        <f t="shared" ca="1" si="13"/>
        <v>48.404000000000003</v>
      </c>
      <c r="O31" s="147">
        <f t="shared" ca="1" si="14"/>
        <v>71.381</v>
      </c>
      <c r="P31" s="147">
        <f t="shared" ca="1" si="15"/>
        <v>75.56</v>
      </c>
      <c r="Q31" s="149">
        <f t="shared" ca="1" si="16"/>
        <v>53.51700000000001</v>
      </c>
      <c r="R31" s="149">
        <f t="shared" ca="1" si="17"/>
        <v>48.613</v>
      </c>
      <c r="S31" s="150">
        <f t="shared" ca="1" si="33"/>
        <v>750</v>
      </c>
      <c r="T31" s="148">
        <f t="shared" ca="1" si="19"/>
        <v>400</v>
      </c>
      <c r="U31" s="151">
        <f t="shared" ca="1" si="20"/>
        <v>300</v>
      </c>
      <c r="V31" s="148">
        <f t="shared" ca="1" si="21"/>
        <v>15</v>
      </c>
      <c r="W31" s="148">
        <f t="shared" ca="1" si="22"/>
        <v>10</v>
      </c>
      <c r="X31" s="148">
        <f t="shared" ca="1" si="23"/>
        <v>750</v>
      </c>
      <c r="Y31" s="148">
        <f t="shared" ca="1" si="24"/>
        <v>30</v>
      </c>
      <c r="Z31" s="148">
        <f t="shared" ca="1" si="25"/>
        <v>40</v>
      </c>
      <c r="AA31" s="148">
        <f t="shared" ca="1" si="26"/>
        <v>18</v>
      </c>
      <c r="AB31" s="148">
        <f t="shared" ca="1" si="27"/>
        <v>10</v>
      </c>
      <c r="AC31" s="148">
        <f t="shared" ca="1" si="28"/>
        <v>15</v>
      </c>
      <c r="AD31" s="148">
        <f t="shared" ca="1" si="29"/>
        <v>350</v>
      </c>
      <c r="AE31" s="148">
        <f t="shared" ca="1" si="30"/>
        <v>3000</v>
      </c>
      <c r="AF31" s="148">
        <f t="shared" ca="1" si="31"/>
        <v>4000</v>
      </c>
      <c r="AG31" s="148">
        <f t="shared" ca="1" si="32"/>
        <v>15</v>
      </c>
      <c r="AH31" s="151">
        <f t="shared" ref="AH31:AH52" ca="1" si="35">INDIRECT(A31&amp;"!D53")</f>
        <v>300</v>
      </c>
      <c r="AJ31" s="191"/>
      <c r="AK31" t="s">
        <v>436</v>
      </c>
      <c r="AL31" s="154">
        <v>102.298</v>
      </c>
    </row>
    <row r="32" spans="1:38">
      <c r="A32" s="146" t="s">
        <v>504</v>
      </c>
      <c r="B32" s="142">
        <f t="shared" ca="1" si="1"/>
        <v>41113</v>
      </c>
      <c r="C32" s="147">
        <f t="shared" ca="1" si="2"/>
        <v>49.555999999999997</v>
      </c>
      <c r="D32" s="147">
        <f t="shared" ca="1" si="3"/>
        <v>47.667999999999999</v>
      </c>
      <c r="E32" s="147">
        <f t="shared" ca="1" si="4"/>
        <v>64.296000000000006</v>
      </c>
      <c r="F32" s="147">
        <f t="shared" ca="1" si="5"/>
        <v>51.088999999999999</v>
      </c>
      <c r="G32" s="147">
        <f t="shared" ca="1" si="6"/>
        <v>50.472999999999999</v>
      </c>
      <c r="H32" s="147">
        <f t="shared" ca="1" si="7"/>
        <v>50.462999999999994</v>
      </c>
      <c r="I32" s="147">
        <f t="shared" ca="1" si="8"/>
        <v>49.314999999999998</v>
      </c>
      <c r="J32" s="147">
        <f t="shared" ca="1" si="34"/>
        <v>50.206000000000003</v>
      </c>
      <c r="K32" s="147">
        <f t="shared" ca="1" si="10"/>
        <v>60.017000000000003</v>
      </c>
      <c r="L32" s="147">
        <f t="shared" ca="1" si="11"/>
        <v>50.550000000000004</v>
      </c>
      <c r="M32" s="147">
        <f t="shared" ca="1" si="12"/>
        <v>52.917000000000002</v>
      </c>
      <c r="N32" s="147">
        <f t="shared" ca="1" si="13"/>
        <v>48.573</v>
      </c>
      <c r="O32" s="147">
        <f t="shared" ca="1" si="14"/>
        <v>71.356999999999999</v>
      </c>
      <c r="P32" s="147">
        <f t="shared" ca="1" si="15"/>
        <v>75.676000000000002</v>
      </c>
      <c r="Q32" s="149">
        <f t="shared" ca="1" si="16"/>
        <v>53.573000000000008</v>
      </c>
      <c r="R32" s="149">
        <f ca="1">$AL$63-INDIRECT(A32&amp;"!C51")</f>
        <v>48.352000000000004</v>
      </c>
      <c r="S32" s="150">
        <f t="shared" ca="1" si="33"/>
        <v>900</v>
      </c>
      <c r="T32" s="148">
        <f t="shared" ca="1" si="19"/>
        <v>350</v>
      </c>
      <c r="U32" s="151">
        <f t="shared" ca="1" si="20"/>
        <v>450</v>
      </c>
      <c r="V32" s="148">
        <f t="shared" ca="1" si="21"/>
        <v>16</v>
      </c>
      <c r="W32" s="148">
        <f t="shared" ca="1" si="22"/>
        <v>10</v>
      </c>
      <c r="X32" s="148">
        <f t="shared" ca="1" si="23"/>
        <v>800</v>
      </c>
      <c r="Y32" s="148">
        <f t="shared" ca="1" si="24"/>
        <v>40</v>
      </c>
      <c r="Z32" s="148">
        <f t="shared" ca="1" si="25"/>
        <v>25</v>
      </c>
      <c r="AA32" s="148">
        <f t="shared" ca="1" si="26"/>
        <v>10</v>
      </c>
      <c r="AB32" s="148">
        <f t="shared" ca="1" si="27"/>
        <v>10</v>
      </c>
      <c r="AC32" s="148">
        <f t="shared" ca="1" si="28"/>
        <v>25</v>
      </c>
      <c r="AD32" s="148">
        <f t="shared" ca="1" si="29"/>
        <v>420</v>
      </c>
      <c r="AE32" s="148">
        <f t="shared" ca="1" si="30"/>
        <v>2400</v>
      </c>
      <c r="AF32" s="148">
        <f t="shared" ca="1" si="31"/>
        <v>3500</v>
      </c>
      <c r="AG32" s="148">
        <f t="shared" ca="1" si="32"/>
        <v>10</v>
      </c>
      <c r="AH32" s="151">
        <f t="shared" ca="1" si="35"/>
        <v>350</v>
      </c>
      <c r="AJ32" s="191"/>
      <c r="AK32" t="s">
        <v>437</v>
      </c>
      <c r="AL32" s="154">
        <v>102.209</v>
      </c>
    </row>
    <row r="33" spans="1:38">
      <c r="A33" s="146" t="s">
        <v>505</v>
      </c>
      <c r="B33" s="142">
        <f t="shared" ca="1" si="1"/>
        <v>41120</v>
      </c>
      <c r="C33" s="147">
        <f t="shared" ca="1" si="2"/>
        <v>49.502999999999993</v>
      </c>
      <c r="D33" s="147">
        <f t="shared" ca="1" si="3"/>
        <v>47.596999999999994</v>
      </c>
      <c r="E33" s="147">
        <f t="shared" ca="1" si="4"/>
        <v>64.213999999999999</v>
      </c>
      <c r="F33" s="147">
        <f t="shared" ca="1" si="5"/>
        <v>51.027999999999992</v>
      </c>
      <c r="G33" s="147">
        <f t="shared" ca="1" si="6"/>
        <v>50.432000000000002</v>
      </c>
      <c r="H33" s="147">
        <f t="shared" ca="1" si="7"/>
        <v>50.283000000000001</v>
      </c>
      <c r="I33" s="147">
        <f t="shared" ca="1" si="8"/>
        <v>49.277999999999999</v>
      </c>
      <c r="J33" s="147">
        <f t="shared" ca="1" si="34"/>
        <v>50.17</v>
      </c>
      <c r="K33" s="147">
        <f t="shared" ca="1" si="10"/>
        <v>59.835000000000001</v>
      </c>
      <c r="L33" s="147">
        <f t="shared" ca="1" si="11"/>
        <v>50.375</v>
      </c>
      <c r="M33" s="147">
        <f t="shared" ca="1" si="12"/>
        <v>52.792000000000002</v>
      </c>
      <c r="N33" s="147">
        <f t="shared" ca="1" si="13"/>
        <v>48.519000000000005</v>
      </c>
      <c r="O33" s="147">
        <f t="shared" ca="1" si="14"/>
        <v>71.08</v>
      </c>
      <c r="P33" s="147">
        <f t="shared" ca="1" si="15"/>
        <v>75.477000000000004</v>
      </c>
      <c r="Q33" s="149">
        <f t="shared" ca="1" si="16"/>
        <v>53.53</v>
      </c>
      <c r="R33" s="149">
        <f t="shared" ca="1" si="17"/>
        <v>48.287999999999997</v>
      </c>
      <c r="S33" s="150">
        <f t="shared" ca="1" si="33"/>
        <v>850</v>
      </c>
      <c r="T33" s="148">
        <f t="shared" ca="1" si="19"/>
        <v>380</v>
      </c>
      <c r="U33" s="151">
        <f t="shared" ca="1" si="20"/>
        <v>300</v>
      </c>
      <c r="V33" s="148">
        <f t="shared" ca="1" si="21"/>
        <v>15</v>
      </c>
      <c r="W33" s="148">
        <f t="shared" ca="1" si="22"/>
        <v>10</v>
      </c>
      <c r="X33" s="148">
        <f t="shared" ca="1" si="23"/>
        <v>800</v>
      </c>
      <c r="Y33" s="148">
        <f t="shared" ca="1" si="24"/>
        <v>40</v>
      </c>
      <c r="Z33" s="148">
        <f t="shared" ca="1" si="25"/>
        <v>30</v>
      </c>
      <c r="AA33" s="148">
        <f t="shared" ca="1" si="26"/>
        <v>10</v>
      </c>
      <c r="AB33" s="148">
        <f t="shared" ca="1" si="27"/>
        <v>15</v>
      </c>
      <c r="AC33" s="148">
        <f t="shared" ca="1" si="28"/>
        <v>25</v>
      </c>
      <c r="AD33" s="148">
        <f t="shared" ca="1" si="29"/>
        <v>480</v>
      </c>
      <c r="AE33" s="148">
        <f t="shared" ca="1" si="30"/>
        <v>2500</v>
      </c>
      <c r="AF33" s="148">
        <f t="shared" ca="1" si="31"/>
        <v>3500</v>
      </c>
      <c r="AG33" s="148">
        <f t="shared" ca="1" si="32"/>
        <v>12</v>
      </c>
      <c r="AH33" s="151">
        <f t="shared" ca="1" si="35"/>
        <v>400</v>
      </c>
      <c r="AJ33" s="191"/>
      <c r="AK33" t="s">
        <v>438</v>
      </c>
      <c r="AL33" s="154">
        <v>102.142</v>
      </c>
    </row>
    <row r="34" spans="1:38">
      <c r="A34" s="146" t="s">
        <v>506</v>
      </c>
      <c r="B34" s="142">
        <f t="shared" ca="1" si="1"/>
        <v>41127</v>
      </c>
      <c r="C34" s="147">
        <f t="shared" ca="1" si="2"/>
        <v>49.470999999999989</v>
      </c>
      <c r="D34" s="147">
        <f t="shared" ca="1" si="3"/>
        <v>47.509</v>
      </c>
      <c r="E34" s="147">
        <f t="shared" ca="1" si="4"/>
        <v>63.656000000000006</v>
      </c>
      <c r="F34" s="147">
        <f t="shared" ca="1" si="5"/>
        <v>50.986999999999995</v>
      </c>
      <c r="G34" s="147">
        <f t="shared" ca="1" si="6"/>
        <v>50.418999999999997</v>
      </c>
      <c r="H34" s="147">
        <f t="shared" ca="1" si="7"/>
        <v>50.265999999999998</v>
      </c>
      <c r="I34" s="147">
        <f t="shared" ca="1" si="8"/>
        <v>49.265999999999998</v>
      </c>
      <c r="J34" s="147">
        <f t="shared" ca="1" si="34"/>
        <v>50.045000000000002</v>
      </c>
      <c r="K34" s="147">
        <f t="shared" ca="1" si="10"/>
        <v>59.844999999999999</v>
      </c>
      <c r="L34" s="147">
        <f ca="1">$AL$38-INDIRECT(A34&amp;"!E30")</f>
        <v>50.304000000000002</v>
      </c>
      <c r="M34" s="147">
        <f t="shared" ca="1" si="12"/>
        <v>52.728999999999999</v>
      </c>
      <c r="N34" s="147">
        <f t="shared" ca="1" si="13"/>
        <v>48.515000000000001</v>
      </c>
      <c r="O34" s="164"/>
      <c r="P34" s="147">
        <f t="shared" ca="1" si="15"/>
        <v>75.399000000000001</v>
      </c>
      <c r="Q34" s="149">
        <f t="shared" ca="1" si="16"/>
        <v>53.535000000000011</v>
      </c>
      <c r="R34" s="149">
        <f t="shared" ca="1" si="17"/>
        <v>48.262999999999998</v>
      </c>
      <c r="S34" s="150">
        <f t="shared" ca="1" si="33"/>
        <v>1000</v>
      </c>
      <c r="T34" s="148">
        <f t="shared" ca="1" si="19"/>
        <v>380</v>
      </c>
      <c r="U34" s="151">
        <f t="shared" ca="1" si="20"/>
        <v>700</v>
      </c>
      <c r="V34" s="148">
        <f t="shared" ca="1" si="21"/>
        <v>15</v>
      </c>
      <c r="W34" s="148">
        <f t="shared" ca="1" si="22"/>
        <v>10</v>
      </c>
      <c r="X34" s="148">
        <f t="shared" ca="1" si="23"/>
        <v>900</v>
      </c>
      <c r="Y34" s="148">
        <f t="shared" ca="1" si="24"/>
        <v>40</v>
      </c>
      <c r="Z34" s="148">
        <f t="shared" ca="1" si="25"/>
        <v>30</v>
      </c>
      <c r="AA34" s="148">
        <f t="shared" ca="1" si="26"/>
        <v>10</v>
      </c>
      <c r="AB34" s="148">
        <f t="shared" ca="1" si="27"/>
        <v>15</v>
      </c>
      <c r="AC34" s="148">
        <f t="shared" ca="1" si="28"/>
        <v>25</v>
      </c>
      <c r="AD34" s="148">
        <f t="shared" ca="1" si="29"/>
        <v>500</v>
      </c>
      <c r="AE34" s="165"/>
      <c r="AF34" s="162">
        <f t="shared" ca="1" si="31"/>
        <v>3800</v>
      </c>
      <c r="AG34" s="148">
        <f t="shared" ca="1" si="32"/>
        <v>10</v>
      </c>
      <c r="AH34" s="151">
        <f t="shared" ca="1" si="35"/>
        <v>400</v>
      </c>
      <c r="AJ34" s="192"/>
      <c r="AK34" s="155" t="s">
        <v>439</v>
      </c>
      <c r="AL34" s="156">
        <v>102.155</v>
      </c>
    </row>
    <row r="35" spans="1:38">
      <c r="A35" s="146" t="s">
        <v>507</v>
      </c>
      <c r="B35" s="142">
        <f t="shared" ca="1" si="1"/>
        <v>41134</v>
      </c>
      <c r="C35" s="147">
        <f t="shared" ca="1" si="2"/>
        <v>49.505999999999993</v>
      </c>
      <c r="D35" s="147">
        <f t="shared" ca="1" si="3"/>
        <v>47.581000000000003</v>
      </c>
      <c r="E35" s="147">
        <f t="shared" ca="1" si="4"/>
        <v>63.584000000000003</v>
      </c>
      <c r="F35" s="147">
        <f t="shared" ca="1" si="5"/>
        <v>51.018999999999991</v>
      </c>
      <c r="G35" s="147">
        <f t="shared" ca="1" si="6"/>
        <v>50.442999999999998</v>
      </c>
      <c r="H35" s="147">
        <f ca="1">$AL$24-INDIRECT(A35&amp;"!O16")</f>
        <v>50.367999999999995</v>
      </c>
      <c r="I35" s="147">
        <f ca="1">$AL$26-INDIRECT(A35&amp;"!C23")</f>
        <v>49.263999999999996</v>
      </c>
      <c r="J35" s="147">
        <f t="shared" ca="1" si="34"/>
        <v>50.201000000000001</v>
      </c>
      <c r="K35" s="147">
        <f t="shared" ca="1" si="10"/>
        <v>59.715000000000003</v>
      </c>
      <c r="L35" s="147">
        <f t="shared" ca="1" si="11"/>
        <v>50.522000000000006</v>
      </c>
      <c r="M35" s="147">
        <f t="shared" ca="1" si="12"/>
        <v>52.711999999999996</v>
      </c>
      <c r="N35" s="147">
        <f t="shared" ca="1" si="13"/>
        <v>48.550000000000004</v>
      </c>
      <c r="O35" s="164"/>
      <c r="P35" s="147">
        <f t="shared" ca="1" si="15"/>
        <v>75.050000000000011</v>
      </c>
      <c r="Q35" s="149">
        <f t="shared" ca="1" si="16"/>
        <v>53.542000000000002</v>
      </c>
      <c r="R35" s="149">
        <f t="shared" ca="1" si="17"/>
        <v>48.265999999999998</v>
      </c>
      <c r="S35" s="150">
        <f t="shared" ca="1" si="33"/>
        <v>1020</v>
      </c>
      <c r="T35" s="148">
        <f t="shared" ca="1" si="19"/>
        <v>380</v>
      </c>
      <c r="U35" s="151">
        <f t="shared" ca="1" si="20"/>
        <v>650</v>
      </c>
      <c r="V35" s="148">
        <f t="shared" ca="1" si="21"/>
        <v>15</v>
      </c>
      <c r="W35" s="148">
        <f t="shared" ca="1" si="22"/>
        <v>10</v>
      </c>
      <c r="X35" s="148">
        <f t="shared" ca="1" si="23"/>
        <v>850</v>
      </c>
      <c r="Y35" s="148">
        <f t="shared" ca="1" si="24"/>
        <v>40</v>
      </c>
      <c r="Z35" s="148">
        <f t="shared" ca="1" si="25"/>
        <v>15</v>
      </c>
      <c r="AA35" s="148">
        <f t="shared" ca="1" si="26"/>
        <v>10</v>
      </c>
      <c r="AB35" s="148">
        <f t="shared" ca="1" si="27"/>
        <v>15</v>
      </c>
      <c r="AC35" s="148">
        <f t="shared" ca="1" si="28"/>
        <v>22</v>
      </c>
      <c r="AD35" s="148">
        <f t="shared" ca="1" si="29"/>
        <v>530</v>
      </c>
      <c r="AE35" s="165"/>
      <c r="AF35" s="162">
        <f t="shared" ca="1" si="31"/>
        <v>3800</v>
      </c>
      <c r="AG35" s="148">
        <f t="shared" ca="1" si="32"/>
        <v>15</v>
      </c>
      <c r="AH35" s="151">
        <f t="shared" ca="1" si="35"/>
        <v>450</v>
      </c>
      <c r="AJ35" s="190" t="s">
        <v>86</v>
      </c>
      <c r="AK35" s="152" t="s">
        <v>440</v>
      </c>
      <c r="AL35" s="153">
        <v>75.423000000000002</v>
      </c>
    </row>
    <row r="36" spans="1:38">
      <c r="A36" s="146" t="s">
        <v>508</v>
      </c>
      <c r="B36" s="142">
        <f t="shared" ca="1" si="1"/>
        <v>41141</v>
      </c>
      <c r="C36" s="147">
        <f t="shared" ca="1" si="2"/>
        <v>49.511999999999993</v>
      </c>
      <c r="D36" s="147">
        <f t="shared" ca="1" si="3"/>
        <v>47.566000000000003</v>
      </c>
      <c r="E36" s="147">
        <f ca="1">$AL$13-INDIRECT(A36&amp;"!P9")</f>
        <v>63.491</v>
      </c>
      <c r="F36" s="147">
        <f t="shared" ca="1" si="5"/>
        <v>50.991</v>
      </c>
      <c r="G36" s="147">
        <f t="shared" ca="1" si="6"/>
        <v>50.412999999999997</v>
      </c>
      <c r="H36" s="147">
        <f t="shared" ca="1" si="7"/>
        <v>50.355999999999995</v>
      </c>
      <c r="I36" s="147">
        <f t="shared" ca="1" si="8"/>
        <v>49.236999999999995</v>
      </c>
      <c r="J36" s="147">
        <f ca="1">$AL$29-INDIRECT(A36&amp;"!H23")</f>
        <v>50.186</v>
      </c>
      <c r="K36" s="147">
        <f t="shared" ca="1" si="10"/>
        <v>59.666000000000004</v>
      </c>
      <c r="L36" s="147">
        <f t="shared" ca="1" si="11"/>
        <v>50.502000000000002</v>
      </c>
      <c r="M36" s="147">
        <f t="shared" ca="1" si="12"/>
        <v>52.673999999999999</v>
      </c>
      <c r="N36" s="147">
        <f t="shared" ca="1" si="13"/>
        <v>48.508000000000003</v>
      </c>
      <c r="O36" s="164"/>
      <c r="P36" s="147">
        <f t="shared" ca="1" si="15"/>
        <v>75.27600000000001</v>
      </c>
      <c r="Q36" s="149">
        <f t="shared" ca="1" si="16"/>
        <v>53.506000000000007</v>
      </c>
      <c r="R36" s="149">
        <f t="shared" ca="1" si="17"/>
        <v>48.248000000000005</v>
      </c>
      <c r="S36" s="150">
        <f t="shared" ca="1" si="33"/>
        <v>1200</v>
      </c>
      <c r="T36" s="148">
        <f t="shared" ca="1" si="19"/>
        <v>390</v>
      </c>
      <c r="U36" s="151">
        <f t="shared" ca="1" si="20"/>
        <v>700</v>
      </c>
      <c r="V36" s="148">
        <f t="shared" ca="1" si="21"/>
        <v>22</v>
      </c>
      <c r="W36" s="148">
        <f t="shared" ca="1" si="22"/>
        <v>12</v>
      </c>
      <c r="X36" s="148">
        <f t="shared" ca="1" si="23"/>
        <v>900</v>
      </c>
      <c r="Y36" s="148">
        <f t="shared" ca="1" si="24"/>
        <v>60</v>
      </c>
      <c r="Z36" s="148">
        <f t="shared" ca="1" si="25"/>
        <v>15</v>
      </c>
      <c r="AA36" s="148">
        <f t="shared" ca="1" si="26"/>
        <v>15</v>
      </c>
      <c r="AB36" s="148">
        <f t="shared" ca="1" si="27"/>
        <v>10</v>
      </c>
      <c r="AC36" s="148">
        <f t="shared" ca="1" si="28"/>
        <v>18</v>
      </c>
      <c r="AD36" s="148">
        <f t="shared" ca="1" si="29"/>
        <v>550</v>
      </c>
      <c r="AE36" s="165"/>
      <c r="AF36" s="162">
        <f t="shared" ca="1" si="31"/>
        <v>3800</v>
      </c>
      <c r="AG36" s="148">
        <f t="shared" ca="1" si="32"/>
        <v>15</v>
      </c>
      <c r="AH36" s="151">
        <f t="shared" ca="1" si="35"/>
        <v>400</v>
      </c>
      <c r="AJ36" s="191"/>
      <c r="AK36" t="s">
        <v>441</v>
      </c>
      <c r="AL36" s="154">
        <v>75.198999999999998</v>
      </c>
    </row>
    <row r="37" spans="1:38">
      <c r="A37" s="146" t="s">
        <v>509</v>
      </c>
      <c r="B37" s="142">
        <f t="shared" ca="1" si="1"/>
        <v>41148</v>
      </c>
      <c r="C37" s="147">
        <f ca="1">$AL$6-INDIRECT(A37&amp;"!E9")</f>
        <v>49.498999999999995</v>
      </c>
      <c r="D37" s="147">
        <f t="shared" ca="1" si="3"/>
        <v>47.570999999999998</v>
      </c>
      <c r="E37" s="147">
        <f t="shared" ca="1" si="4"/>
        <v>63.419000000000004</v>
      </c>
      <c r="F37" s="147">
        <f t="shared" ca="1" si="5"/>
        <v>50.953999999999994</v>
      </c>
      <c r="G37" s="147">
        <f t="shared" ca="1" si="6"/>
        <v>50.382999999999996</v>
      </c>
      <c r="H37" s="147">
        <f t="shared" ca="1" si="7"/>
        <v>50.343999999999994</v>
      </c>
      <c r="I37" s="147">
        <f t="shared" ca="1" si="8"/>
        <v>49.213000000000001</v>
      </c>
      <c r="J37" s="147">
        <f t="shared" ref="J37:J50" ca="1" si="36">$AL$29-INDIRECT(A37&amp;"!H23")</f>
        <v>50.158999999999999</v>
      </c>
      <c r="K37" s="147">
        <f t="shared" ca="1" si="10"/>
        <v>59.611000000000004</v>
      </c>
      <c r="L37" s="147">
        <f t="shared" ca="1" si="11"/>
        <v>50.478000000000002</v>
      </c>
      <c r="M37" s="147">
        <f t="shared" ca="1" si="12"/>
        <v>52.616999999999997</v>
      </c>
      <c r="N37" s="147">
        <f t="shared" ca="1" si="13"/>
        <v>48.503</v>
      </c>
      <c r="O37" s="164"/>
      <c r="P37" s="147">
        <f t="shared" ca="1" si="15"/>
        <v>75.215000000000003</v>
      </c>
      <c r="Q37" s="149">
        <f t="shared" ca="1" si="16"/>
        <v>53.483000000000004</v>
      </c>
      <c r="R37" s="149">
        <f t="shared" ca="1" si="17"/>
        <v>48.218000000000004</v>
      </c>
      <c r="S37" s="150">
        <f t="shared" ca="1" si="33"/>
        <v>1200</v>
      </c>
      <c r="T37" s="148">
        <f t="shared" ca="1" si="19"/>
        <v>380</v>
      </c>
      <c r="U37" s="151">
        <f t="shared" ca="1" si="20"/>
        <v>550</v>
      </c>
      <c r="V37" s="148">
        <f t="shared" ca="1" si="21"/>
        <v>18</v>
      </c>
      <c r="W37" s="148">
        <f t="shared" ca="1" si="22"/>
        <v>15</v>
      </c>
      <c r="X37" s="148">
        <f t="shared" ca="1" si="23"/>
        <v>900</v>
      </c>
      <c r="Y37" s="148">
        <f t="shared" ca="1" si="24"/>
        <v>38</v>
      </c>
      <c r="Z37" s="148">
        <f t="shared" ca="1" si="25"/>
        <v>15</v>
      </c>
      <c r="AA37" s="148">
        <f t="shared" ca="1" si="26"/>
        <v>12</v>
      </c>
      <c r="AB37" s="148">
        <f t="shared" ca="1" si="27"/>
        <v>10</v>
      </c>
      <c r="AC37" s="148">
        <f t="shared" ca="1" si="28"/>
        <v>20</v>
      </c>
      <c r="AD37" s="148">
        <f t="shared" ca="1" si="29"/>
        <v>520</v>
      </c>
      <c r="AE37" s="165"/>
      <c r="AF37" s="162">
        <f t="shared" ca="1" si="31"/>
        <v>4000</v>
      </c>
      <c r="AG37" s="148">
        <f t="shared" ca="1" si="32"/>
        <v>15</v>
      </c>
      <c r="AH37" s="151">
        <f t="shared" ca="1" si="35"/>
        <v>420</v>
      </c>
      <c r="AJ37" s="191"/>
      <c r="AK37" t="s">
        <v>442</v>
      </c>
      <c r="AL37" s="154">
        <v>75.236999999999995</v>
      </c>
    </row>
    <row r="38" spans="1:38">
      <c r="A38" s="146" t="s">
        <v>510</v>
      </c>
      <c r="B38" s="142">
        <f t="shared" ca="1" si="1"/>
        <v>41155</v>
      </c>
      <c r="C38" s="147">
        <f t="shared" ca="1" si="2"/>
        <v>49.486999999999995</v>
      </c>
      <c r="D38" s="147">
        <f t="shared" ca="1" si="3"/>
        <v>47.656999999999996</v>
      </c>
      <c r="E38" s="147">
        <f t="shared" ca="1" si="4"/>
        <v>63.459000000000003</v>
      </c>
      <c r="F38" s="147">
        <f t="shared" ca="1" si="5"/>
        <v>50.981999999999999</v>
      </c>
      <c r="G38" s="147">
        <f t="shared" ca="1" si="6"/>
        <v>50.466999999999999</v>
      </c>
      <c r="H38" s="147">
        <f t="shared" ca="1" si="7"/>
        <v>50.272999999999996</v>
      </c>
      <c r="I38" s="147">
        <f t="shared" ca="1" si="8"/>
        <v>49.414000000000001</v>
      </c>
      <c r="J38" s="147">
        <f t="shared" ca="1" si="36"/>
        <v>50.277999999999999</v>
      </c>
      <c r="K38" s="147">
        <f t="shared" ca="1" si="10"/>
        <v>59.619</v>
      </c>
      <c r="L38" s="147">
        <f t="shared" ca="1" si="11"/>
        <v>50.572000000000003</v>
      </c>
      <c r="M38" s="147">
        <f t="shared" ca="1" si="12"/>
        <v>52.717999999999996</v>
      </c>
      <c r="N38" s="147">
        <f ca="1">$AL$45-INDIRECT(A38&amp;"!O30")</f>
        <v>48.675000000000004</v>
      </c>
      <c r="O38" s="164"/>
      <c r="P38" s="164"/>
      <c r="Q38" s="149">
        <f t="shared" ca="1" si="16"/>
        <v>53.546000000000006</v>
      </c>
      <c r="R38" s="149">
        <f t="shared" ca="1" si="17"/>
        <v>48.384</v>
      </c>
      <c r="S38" s="150">
        <f t="shared" ca="1" si="33"/>
        <v>1300</v>
      </c>
      <c r="T38" s="148">
        <f t="shared" ca="1" si="19"/>
        <v>380</v>
      </c>
      <c r="U38" s="151">
        <f t="shared" ca="1" si="20"/>
        <v>600</v>
      </c>
      <c r="V38" s="148">
        <f t="shared" ca="1" si="21"/>
        <v>15</v>
      </c>
      <c r="W38" s="148">
        <f t="shared" ca="1" si="22"/>
        <v>10</v>
      </c>
      <c r="X38" s="148">
        <f t="shared" ca="1" si="23"/>
        <v>800</v>
      </c>
      <c r="Y38" s="148">
        <f t="shared" ca="1" si="24"/>
        <v>40</v>
      </c>
      <c r="Z38" s="148">
        <f t="shared" ca="1" si="25"/>
        <v>15</v>
      </c>
      <c r="AA38" s="148">
        <f t="shared" ca="1" si="26"/>
        <v>12</v>
      </c>
      <c r="AB38" s="148">
        <f t="shared" ca="1" si="27"/>
        <v>12</v>
      </c>
      <c r="AC38" s="148">
        <f t="shared" ca="1" si="28"/>
        <v>20</v>
      </c>
      <c r="AD38" s="148">
        <f t="shared" ca="1" si="29"/>
        <v>460</v>
      </c>
      <c r="AE38" s="165"/>
      <c r="AF38" s="165"/>
      <c r="AG38" s="148">
        <f t="shared" ca="1" si="32"/>
        <v>15</v>
      </c>
      <c r="AH38" s="151">
        <f t="shared" ca="1" si="35"/>
        <v>380</v>
      </c>
      <c r="AJ38" s="192"/>
      <c r="AK38" s="155" t="s">
        <v>443</v>
      </c>
      <c r="AL38" s="156">
        <v>75.206000000000003</v>
      </c>
    </row>
    <row r="39" spans="1:38">
      <c r="A39" s="146" t="s">
        <v>511</v>
      </c>
      <c r="B39" s="142">
        <f t="shared" ca="1" si="1"/>
        <v>41162</v>
      </c>
      <c r="C39" s="147">
        <f t="shared" ca="1" si="2"/>
        <v>49.346999999999994</v>
      </c>
      <c r="D39" s="147">
        <f t="shared" ca="1" si="3"/>
        <v>47.36</v>
      </c>
      <c r="E39" s="147">
        <f t="shared" ca="1" si="4"/>
        <v>63.207000000000008</v>
      </c>
      <c r="F39" s="147">
        <f t="shared" ca="1" si="5"/>
        <v>50.55</v>
      </c>
      <c r="G39" s="147">
        <f t="shared" ca="1" si="6"/>
        <v>50.103000000000002</v>
      </c>
      <c r="H39" s="147">
        <f t="shared" ca="1" si="7"/>
        <v>50.018000000000001</v>
      </c>
      <c r="I39" s="147">
        <f t="shared" ca="1" si="8"/>
        <v>49.064999999999998</v>
      </c>
      <c r="J39" s="147">
        <f t="shared" ca="1" si="36"/>
        <v>49.987000000000002</v>
      </c>
      <c r="K39" s="147">
        <f t="shared" ca="1" si="10"/>
        <v>59.533000000000001</v>
      </c>
      <c r="L39" s="147">
        <f t="shared" ca="1" si="11"/>
        <v>50.375</v>
      </c>
      <c r="M39" s="147">
        <f t="shared" ca="1" si="12"/>
        <v>52.58</v>
      </c>
      <c r="N39" s="147">
        <f t="shared" ca="1" si="13"/>
        <v>48.935000000000002</v>
      </c>
      <c r="O39" s="164"/>
      <c r="P39" s="164"/>
      <c r="Q39" s="149">
        <f t="shared" ca="1" si="16"/>
        <v>53.312000000000005</v>
      </c>
      <c r="R39" s="149">
        <f t="shared" ca="1" si="17"/>
        <v>48.2</v>
      </c>
      <c r="S39" s="150">
        <f t="shared" ca="1" si="33"/>
        <v>1200</v>
      </c>
      <c r="T39" s="148">
        <f t="shared" ca="1" si="19"/>
        <v>400</v>
      </c>
      <c r="U39" s="151">
        <f t="shared" ca="1" si="20"/>
        <v>700</v>
      </c>
      <c r="V39" s="148">
        <f t="shared" ca="1" si="21"/>
        <v>18</v>
      </c>
      <c r="W39" s="148">
        <f t="shared" ca="1" si="22"/>
        <v>10</v>
      </c>
      <c r="X39" s="148">
        <f t="shared" ca="1" si="23"/>
        <v>800</v>
      </c>
      <c r="Y39" s="148">
        <f t="shared" ca="1" si="24"/>
        <v>38</v>
      </c>
      <c r="Z39" s="148">
        <f t="shared" ca="1" si="25"/>
        <v>12</v>
      </c>
      <c r="AA39" s="148">
        <f t="shared" ca="1" si="26"/>
        <v>10</v>
      </c>
      <c r="AB39" s="148">
        <f t="shared" ca="1" si="27"/>
        <v>10</v>
      </c>
      <c r="AC39" s="148">
        <f t="shared" ca="1" si="28"/>
        <v>20</v>
      </c>
      <c r="AD39" s="148">
        <f t="shared" ca="1" si="29"/>
        <v>500</v>
      </c>
      <c r="AE39" s="165"/>
      <c r="AF39" s="165"/>
      <c r="AG39" s="148">
        <f t="shared" ca="1" si="32"/>
        <v>15</v>
      </c>
      <c r="AH39" s="151">
        <f t="shared" ca="1" si="35"/>
        <v>400</v>
      </c>
      <c r="AJ39" s="190" t="s">
        <v>87</v>
      </c>
      <c r="AK39" s="152" t="s">
        <v>444</v>
      </c>
      <c r="AL39" s="153">
        <v>85.17</v>
      </c>
    </row>
    <row r="40" spans="1:38">
      <c r="A40" s="146" t="s">
        <v>512</v>
      </c>
      <c r="B40" s="142">
        <f t="shared" ca="1" si="1"/>
        <v>41170</v>
      </c>
      <c r="C40" s="147">
        <f t="shared" ca="1" si="2"/>
        <v>48.066999999999993</v>
      </c>
      <c r="D40" s="147">
        <f t="shared" ca="1" si="3"/>
        <v>46.256</v>
      </c>
      <c r="E40" s="147">
        <f t="shared" ca="1" si="4"/>
        <v>63.349000000000004</v>
      </c>
      <c r="F40" s="147">
        <f t="shared" ca="1" si="5"/>
        <v>50.194999999999993</v>
      </c>
      <c r="G40" s="147">
        <f t="shared" ca="1" si="6"/>
        <v>49.391999999999996</v>
      </c>
      <c r="H40" s="147">
        <f t="shared" ca="1" si="7"/>
        <v>49.708999999999996</v>
      </c>
      <c r="I40" s="147">
        <f t="shared" ca="1" si="8"/>
        <v>48.792999999999999</v>
      </c>
      <c r="J40" s="147">
        <f t="shared" ca="1" si="36"/>
        <v>50.048000000000002</v>
      </c>
      <c r="K40" s="147">
        <f t="shared" ca="1" si="10"/>
        <v>59.405000000000001</v>
      </c>
      <c r="L40" s="147">
        <f t="shared" ca="1" si="11"/>
        <v>50.514000000000003</v>
      </c>
      <c r="M40" s="147">
        <f t="shared" ca="1" si="12"/>
        <v>52.249000000000002</v>
      </c>
      <c r="N40" s="147">
        <f t="shared" ca="1" si="13"/>
        <v>47.913000000000004</v>
      </c>
      <c r="O40" s="164"/>
      <c r="P40" s="164"/>
      <c r="Q40" s="149">
        <f t="shared" ca="1" si="16"/>
        <v>53.314000000000007</v>
      </c>
      <c r="R40" s="149">
        <f t="shared" ca="1" si="17"/>
        <v>48.048000000000002</v>
      </c>
      <c r="S40" s="150">
        <f t="shared" ca="1" si="33"/>
        <v>1100</v>
      </c>
      <c r="T40" s="148">
        <f t="shared" ca="1" si="19"/>
        <v>450</v>
      </c>
      <c r="U40" s="151">
        <f t="shared" ca="1" si="20"/>
        <v>700</v>
      </c>
      <c r="V40" s="148">
        <f t="shared" ca="1" si="21"/>
        <v>18</v>
      </c>
      <c r="W40" s="148">
        <f t="shared" ca="1" si="22"/>
        <v>12</v>
      </c>
      <c r="X40" s="148">
        <f t="shared" ca="1" si="23"/>
        <v>780</v>
      </c>
      <c r="Y40" s="148">
        <f t="shared" ca="1" si="24"/>
        <v>35</v>
      </c>
      <c r="Z40" s="148">
        <f t="shared" ca="1" si="25"/>
        <v>12</v>
      </c>
      <c r="AA40" s="148">
        <f t="shared" ca="1" si="26"/>
        <v>12</v>
      </c>
      <c r="AB40" s="148">
        <f t="shared" ca="1" si="27"/>
        <v>10</v>
      </c>
      <c r="AC40" s="148">
        <f t="shared" ca="1" si="28"/>
        <v>20</v>
      </c>
      <c r="AD40" s="148">
        <f t="shared" ca="1" si="29"/>
        <v>500</v>
      </c>
      <c r="AE40" s="165"/>
      <c r="AF40" s="165"/>
      <c r="AG40" s="148">
        <f t="shared" ca="1" si="32"/>
        <v>15</v>
      </c>
      <c r="AH40" s="151">
        <f t="shared" ca="1" si="35"/>
        <v>400</v>
      </c>
      <c r="AJ40" s="191"/>
      <c r="AK40" t="s">
        <v>445</v>
      </c>
      <c r="AL40" s="154">
        <v>85.103999999999999</v>
      </c>
    </row>
    <row r="41" spans="1:38">
      <c r="A41" s="146" t="s">
        <v>513</v>
      </c>
      <c r="B41" s="142">
        <f t="shared" ca="1" si="1"/>
        <v>41176</v>
      </c>
      <c r="C41" s="147">
        <f t="shared" ca="1" si="2"/>
        <v>49.10499999999999</v>
      </c>
      <c r="D41" s="147">
        <f t="shared" ca="1" si="3"/>
        <v>46.268999999999998</v>
      </c>
      <c r="E41" s="147">
        <f t="shared" ca="1" si="4"/>
        <v>63.271000000000001</v>
      </c>
      <c r="F41" s="147">
        <f t="shared" ca="1" si="5"/>
        <v>50.538999999999994</v>
      </c>
      <c r="G41" s="147">
        <f t="shared" ca="1" si="6"/>
        <v>49.977000000000004</v>
      </c>
      <c r="H41" s="147">
        <f t="shared" ca="1" si="7"/>
        <v>49.762999999999998</v>
      </c>
      <c r="I41" s="147">
        <f t="shared" ca="1" si="8"/>
        <v>48.786999999999999</v>
      </c>
      <c r="J41" s="147">
        <f t="shared" ca="1" si="36"/>
        <v>49.901000000000003</v>
      </c>
      <c r="K41" s="147">
        <f t="shared" ca="1" si="10"/>
        <v>59.344999999999999</v>
      </c>
      <c r="L41" s="147">
        <f t="shared" ca="1" si="11"/>
        <v>50.121000000000002</v>
      </c>
      <c r="M41" s="147">
        <f t="shared" ca="1" si="12"/>
        <v>52.192</v>
      </c>
      <c r="N41" s="147">
        <f t="shared" ca="1" si="13"/>
        <v>47.892000000000003</v>
      </c>
      <c r="O41" s="164"/>
      <c r="P41" s="164"/>
      <c r="Q41" s="149">
        <f t="shared" ca="1" si="16"/>
        <v>53.298000000000002</v>
      </c>
      <c r="R41" s="149">
        <f t="shared" ca="1" si="17"/>
        <v>48.052999999999997</v>
      </c>
      <c r="S41" s="150">
        <f t="shared" ca="1" si="33"/>
        <v>1300</v>
      </c>
      <c r="T41" s="148">
        <f t="shared" ca="1" si="19"/>
        <v>450</v>
      </c>
      <c r="U41" s="151">
        <f t="shared" ca="1" si="20"/>
        <v>700</v>
      </c>
      <c r="V41" s="148">
        <f t="shared" ca="1" si="21"/>
        <v>15</v>
      </c>
      <c r="W41" s="148">
        <f t="shared" ca="1" si="22"/>
        <v>12</v>
      </c>
      <c r="X41" s="148">
        <f t="shared" ca="1" si="23"/>
        <v>750</v>
      </c>
      <c r="Y41" s="148">
        <f t="shared" ca="1" si="24"/>
        <v>50</v>
      </c>
      <c r="Z41" s="148">
        <f t="shared" ca="1" si="25"/>
        <v>10</v>
      </c>
      <c r="AA41" s="148">
        <f t="shared" ca="1" si="26"/>
        <v>15</v>
      </c>
      <c r="AB41" s="148">
        <f t="shared" ca="1" si="27"/>
        <v>10</v>
      </c>
      <c r="AC41" s="148">
        <f t="shared" ca="1" si="28"/>
        <v>18</v>
      </c>
      <c r="AD41" s="148">
        <f t="shared" ca="1" si="29"/>
        <v>530</v>
      </c>
      <c r="AE41" s="165"/>
      <c r="AF41" s="165"/>
      <c r="AG41" s="148">
        <f t="shared" ca="1" si="32"/>
        <v>10</v>
      </c>
      <c r="AH41" s="151">
        <f t="shared" ca="1" si="35"/>
        <v>380</v>
      </c>
      <c r="AJ41" s="191"/>
      <c r="AK41" t="s">
        <v>446</v>
      </c>
      <c r="AL41" s="154">
        <v>85.061999999999998</v>
      </c>
    </row>
    <row r="42" spans="1:38">
      <c r="A42" s="146" t="s">
        <v>514</v>
      </c>
      <c r="B42" s="163">
        <f t="shared" ca="1" si="1"/>
        <v>41183</v>
      </c>
      <c r="C42" s="147">
        <f t="shared" ca="1" si="2"/>
        <v>49.186999999999998</v>
      </c>
      <c r="D42" s="147">
        <f t="shared" ca="1" si="3"/>
        <v>46.275999999999996</v>
      </c>
      <c r="E42" s="147">
        <f t="shared" ca="1" si="4"/>
        <v>63.407000000000004</v>
      </c>
      <c r="F42" s="147">
        <f t="shared" ca="1" si="5"/>
        <v>50.628999999999991</v>
      </c>
      <c r="G42" s="147">
        <f t="shared" ca="1" si="6"/>
        <v>50.024999999999999</v>
      </c>
      <c r="H42" s="147">
        <f t="shared" ca="1" si="7"/>
        <v>49.941000000000003</v>
      </c>
      <c r="I42" s="147">
        <f t="shared" ca="1" si="8"/>
        <v>48.823999999999998</v>
      </c>
      <c r="J42" s="147">
        <f t="shared" ca="1" si="36"/>
        <v>49.941000000000003</v>
      </c>
      <c r="K42" s="147">
        <f t="shared" ca="1" si="10"/>
        <v>59.57</v>
      </c>
      <c r="L42" s="147">
        <f t="shared" ca="1" si="11"/>
        <v>50.164000000000001</v>
      </c>
      <c r="M42" s="147">
        <f t="shared" ca="1" si="12"/>
        <v>52.342999999999996</v>
      </c>
      <c r="N42" s="147">
        <f t="shared" ca="1" si="13"/>
        <v>47.925000000000004</v>
      </c>
      <c r="O42" s="164"/>
      <c r="P42" s="164"/>
      <c r="Q42" s="149">
        <f t="shared" ca="1" si="16"/>
        <v>53.329000000000008</v>
      </c>
      <c r="R42" s="149">
        <f t="shared" ca="1" si="17"/>
        <v>48.093000000000004</v>
      </c>
      <c r="S42" s="150">
        <f t="shared" ca="1" si="33"/>
        <v>1300</v>
      </c>
      <c r="T42" s="148">
        <f t="shared" ca="1" si="19"/>
        <v>400</v>
      </c>
      <c r="U42" s="151">
        <f t="shared" ca="1" si="20"/>
        <v>510</v>
      </c>
      <c r="V42" s="148">
        <f t="shared" ca="1" si="21"/>
        <v>22</v>
      </c>
      <c r="W42" s="148">
        <f t="shared" ca="1" si="22"/>
        <v>10</v>
      </c>
      <c r="X42" s="148">
        <f t="shared" ca="1" si="23"/>
        <v>750</v>
      </c>
      <c r="Y42" s="148">
        <f t="shared" ca="1" si="24"/>
        <v>30</v>
      </c>
      <c r="Z42" s="148">
        <f t="shared" ca="1" si="25"/>
        <v>15</v>
      </c>
      <c r="AA42" s="148">
        <f t="shared" ca="1" si="26"/>
        <v>8</v>
      </c>
      <c r="AB42" s="148">
        <f t="shared" ca="1" si="27"/>
        <v>10</v>
      </c>
      <c r="AC42" s="148">
        <f t="shared" ca="1" si="28"/>
        <v>18</v>
      </c>
      <c r="AD42" s="148">
        <f t="shared" ca="1" si="29"/>
        <v>500</v>
      </c>
      <c r="AE42" s="165"/>
      <c r="AF42" s="165"/>
      <c r="AG42" s="148">
        <f t="shared" ca="1" si="32"/>
        <v>12</v>
      </c>
      <c r="AH42" s="151">
        <f t="shared" ca="1" si="35"/>
        <v>360</v>
      </c>
      <c r="AJ42" s="192"/>
      <c r="AK42" s="155" t="s">
        <v>447</v>
      </c>
      <c r="AL42" s="156">
        <v>85.106999999999999</v>
      </c>
    </row>
    <row r="43" spans="1:38">
      <c r="A43" s="146" t="s">
        <v>515</v>
      </c>
      <c r="B43" s="142">
        <f t="shared" ca="1" si="1"/>
        <v>41191</v>
      </c>
      <c r="C43" s="147">
        <f t="shared" ca="1" si="2"/>
        <v>49.272999999999996</v>
      </c>
      <c r="D43" s="147">
        <f t="shared" ca="1" si="3"/>
        <v>46.290999999999997</v>
      </c>
      <c r="E43" s="147">
        <f t="shared" ca="1" si="4"/>
        <v>63.365000000000002</v>
      </c>
      <c r="F43" s="147">
        <f t="shared" ca="1" si="5"/>
        <v>50.187999999999995</v>
      </c>
      <c r="G43" s="147">
        <f t="shared" ca="1" si="6"/>
        <v>50.048000000000002</v>
      </c>
      <c r="H43" s="147">
        <f t="shared" ca="1" si="7"/>
        <v>50.146000000000001</v>
      </c>
      <c r="I43" s="147">
        <f t="shared" ca="1" si="8"/>
        <v>48.863</v>
      </c>
      <c r="J43" s="147">
        <f t="shared" ca="1" si="36"/>
        <v>49.936999999999998</v>
      </c>
      <c r="K43" s="147">
        <f t="shared" ca="1" si="10"/>
        <v>59.639000000000003</v>
      </c>
      <c r="L43" s="147">
        <f t="shared" ca="1" si="11"/>
        <v>50.096000000000004</v>
      </c>
      <c r="M43" s="147">
        <f t="shared" ca="1" si="12"/>
        <v>52.42</v>
      </c>
      <c r="N43" s="147">
        <f t="shared" ca="1" si="13"/>
        <v>47.956000000000003</v>
      </c>
      <c r="O43" s="164"/>
      <c r="P43" s="164"/>
      <c r="Q43" s="149">
        <f t="shared" ca="1" si="16"/>
        <v>53.333000000000006</v>
      </c>
      <c r="R43" s="149">
        <f t="shared" ca="1" si="17"/>
        <v>48.134999999999998</v>
      </c>
      <c r="S43" s="150">
        <f t="shared" ca="1" si="33"/>
        <v>1400</v>
      </c>
      <c r="T43" s="148">
        <f t="shared" ca="1" si="19"/>
        <v>450</v>
      </c>
      <c r="U43" s="151">
        <f t="shared" ca="1" si="20"/>
        <v>600</v>
      </c>
      <c r="V43" s="148">
        <f t="shared" ca="1" si="21"/>
        <v>20</v>
      </c>
      <c r="W43" s="148">
        <f t="shared" ca="1" si="22"/>
        <v>9</v>
      </c>
      <c r="X43" s="148">
        <f t="shared" ca="1" si="23"/>
        <v>750</v>
      </c>
      <c r="Y43" s="148">
        <f t="shared" ca="1" si="24"/>
        <v>30</v>
      </c>
      <c r="Z43" s="148">
        <f t="shared" ca="1" si="25"/>
        <v>10</v>
      </c>
      <c r="AA43" s="148">
        <f t="shared" ca="1" si="26"/>
        <v>10</v>
      </c>
      <c r="AB43" s="148">
        <f t="shared" ca="1" si="27"/>
        <v>12</v>
      </c>
      <c r="AC43" s="148">
        <f t="shared" ca="1" si="28"/>
        <v>20</v>
      </c>
      <c r="AD43" s="148">
        <f t="shared" ca="1" si="29"/>
        <v>500</v>
      </c>
      <c r="AE43" s="165"/>
      <c r="AF43" s="165"/>
      <c r="AG43" s="148">
        <f t="shared" ca="1" si="32"/>
        <v>15</v>
      </c>
      <c r="AH43" s="151">
        <f t="shared" ca="1" si="35"/>
        <v>380</v>
      </c>
      <c r="AJ43" s="190" t="s">
        <v>88</v>
      </c>
      <c r="AK43" s="152" t="s">
        <v>448</v>
      </c>
      <c r="AL43" s="153">
        <v>57.084000000000003</v>
      </c>
    </row>
    <row r="44" spans="1:38">
      <c r="A44" s="146" t="s">
        <v>516</v>
      </c>
      <c r="B44" s="142">
        <f t="shared" ca="1" si="1"/>
        <v>41197</v>
      </c>
      <c r="C44" s="147">
        <f t="shared" ca="1" si="2"/>
        <v>49.303999999999995</v>
      </c>
      <c r="D44" s="147">
        <f t="shared" ca="1" si="3"/>
        <v>46.289000000000001</v>
      </c>
      <c r="E44" s="147">
        <f t="shared" ca="1" si="4"/>
        <v>63.539000000000001</v>
      </c>
      <c r="F44" s="147">
        <f t="shared" ca="1" si="5"/>
        <v>50.680999999999997</v>
      </c>
      <c r="G44" s="147">
        <f t="shared" ca="1" si="6"/>
        <v>50.040999999999997</v>
      </c>
      <c r="H44" s="147">
        <f t="shared" ca="1" si="7"/>
        <v>50.234999999999999</v>
      </c>
      <c r="I44" s="147">
        <f t="shared" ca="1" si="8"/>
        <v>48.870999999999995</v>
      </c>
      <c r="J44" s="147">
        <f t="shared" ca="1" si="36"/>
        <v>49.941000000000003</v>
      </c>
      <c r="K44" s="147">
        <f t="shared" ca="1" si="10"/>
        <v>59.532000000000004</v>
      </c>
      <c r="L44" s="147">
        <f t="shared" ca="1" si="11"/>
        <v>50.176000000000002</v>
      </c>
      <c r="M44" s="147">
        <f t="shared" ca="1" si="12"/>
        <v>52.447000000000003</v>
      </c>
      <c r="N44" s="147">
        <f t="shared" ca="1" si="13"/>
        <v>47.96</v>
      </c>
      <c r="O44" s="164"/>
      <c r="P44" s="164"/>
      <c r="Q44" s="149">
        <f ca="1">$AL$61-INDIRECT(A44&amp;"!L44")</f>
        <v>53.333000000000006</v>
      </c>
      <c r="R44" s="149">
        <f t="shared" ca="1" si="17"/>
        <v>48.131</v>
      </c>
      <c r="S44" s="150">
        <f t="shared" ca="1" si="33"/>
        <v>1500</v>
      </c>
      <c r="T44" s="148">
        <f t="shared" ca="1" si="19"/>
        <v>450</v>
      </c>
      <c r="U44" s="151">
        <f t="shared" ca="1" si="20"/>
        <v>700</v>
      </c>
      <c r="V44" s="148">
        <f t="shared" ca="1" si="21"/>
        <v>22</v>
      </c>
      <c r="W44" s="148">
        <f t="shared" ca="1" si="22"/>
        <v>15</v>
      </c>
      <c r="X44" s="148">
        <f t="shared" ca="1" si="23"/>
        <v>700</v>
      </c>
      <c r="Y44" s="148">
        <f t="shared" ca="1" si="24"/>
        <v>30</v>
      </c>
      <c r="Z44" s="148">
        <f t="shared" ca="1" si="25"/>
        <v>12</v>
      </c>
      <c r="AA44" s="148">
        <f t="shared" ca="1" si="26"/>
        <v>8</v>
      </c>
      <c r="AB44" s="148">
        <f t="shared" ca="1" si="27"/>
        <v>10</v>
      </c>
      <c r="AC44" s="148">
        <f t="shared" ca="1" si="28"/>
        <v>18</v>
      </c>
      <c r="AD44" s="148">
        <f t="shared" ca="1" si="29"/>
        <v>500</v>
      </c>
      <c r="AE44" s="165"/>
      <c r="AF44" s="165"/>
      <c r="AG44" s="148">
        <f t="shared" ca="1" si="32"/>
        <v>15</v>
      </c>
      <c r="AH44" s="151">
        <f t="shared" ca="1" si="35"/>
        <v>380</v>
      </c>
      <c r="AJ44" s="191"/>
      <c r="AK44" t="s">
        <v>449</v>
      </c>
      <c r="AL44" s="154">
        <v>57.067</v>
      </c>
    </row>
    <row r="45" spans="1:38">
      <c r="A45" s="146" t="s">
        <v>517</v>
      </c>
      <c r="B45" s="142">
        <f t="shared" ca="1" si="1"/>
        <v>41205</v>
      </c>
      <c r="C45" s="147">
        <f t="shared" ca="1" si="2"/>
        <v>49.475999999999992</v>
      </c>
      <c r="D45" s="147">
        <f t="shared" ca="1" si="3"/>
        <v>46.33</v>
      </c>
      <c r="E45" s="147">
        <f t="shared" ca="1" si="4"/>
        <v>63.466000000000001</v>
      </c>
      <c r="F45" s="147">
        <f t="shared" ca="1" si="5"/>
        <v>50.801999999999992</v>
      </c>
      <c r="G45" s="147">
        <f t="shared" ca="1" si="6"/>
        <v>49.957000000000001</v>
      </c>
      <c r="H45" s="147">
        <f t="shared" ca="1" si="7"/>
        <v>50.692999999999998</v>
      </c>
      <c r="I45" s="147">
        <f t="shared" ca="1" si="8"/>
        <v>49.082999999999998</v>
      </c>
      <c r="J45" s="147">
        <f t="shared" ca="1" si="36"/>
        <v>49.933</v>
      </c>
      <c r="K45" s="147">
        <f t="shared" ca="1" si="10"/>
        <v>59.559000000000005</v>
      </c>
      <c r="L45" s="147">
        <f t="shared" ca="1" si="11"/>
        <v>50.029000000000003</v>
      </c>
      <c r="M45" s="147">
        <f t="shared" ca="1" si="12"/>
        <v>52.408999999999999</v>
      </c>
      <c r="N45" s="147">
        <f t="shared" ca="1" si="13"/>
        <v>48.122</v>
      </c>
      <c r="O45" s="164"/>
      <c r="P45" s="164"/>
      <c r="Q45" s="149">
        <f t="shared" ca="1" si="16"/>
        <v>53.452000000000005</v>
      </c>
      <c r="R45" s="149">
        <f t="shared" ca="1" si="17"/>
        <v>48.367000000000004</v>
      </c>
      <c r="S45" s="150">
        <f t="shared" ca="1" si="33"/>
        <v>1400</v>
      </c>
      <c r="T45" s="148">
        <f t="shared" ca="1" si="19"/>
        <v>450</v>
      </c>
      <c r="U45" s="151">
        <f t="shared" ca="1" si="20"/>
        <v>650</v>
      </c>
      <c r="V45" s="148">
        <f t="shared" ca="1" si="21"/>
        <v>20</v>
      </c>
      <c r="W45" s="148">
        <f t="shared" ca="1" si="22"/>
        <v>15</v>
      </c>
      <c r="X45" s="148">
        <f t="shared" ca="1" si="23"/>
        <v>750</v>
      </c>
      <c r="Y45" s="148">
        <f t="shared" ca="1" si="24"/>
        <v>30</v>
      </c>
      <c r="Z45" s="148">
        <f t="shared" ca="1" si="25"/>
        <v>10</v>
      </c>
      <c r="AA45" s="148">
        <f t="shared" ca="1" si="26"/>
        <v>10</v>
      </c>
      <c r="AB45" s="148">
        <f t="shared" ca="1" si="27"/>
        <v>12</v>
      </c>
      <c r="AC45" s="148">
        <f t="shared" ca="1" si="28"/>
        <v>20</v>
      </c>
      <c r="AD45" s="148">
        <f t="shared" ca="1" si="29"/>
        <v>450</v>
      </c>
      <c r="AE45" s="165"/>
      <c r="AF45" s="165"/>
      <c r="AG45" s="148">
        <f t="shared" ca="1" si="32"/>
        <v>15</v>
      </c>
      <c r="AH45" s="151">
        <f t="shared" ca="1" si="35"/>
        <v>380</v>
      </c>
      <c r="AJ45" s="192"/>
      <c r="AK45" s="155" t="s">
        <v>450</v>
      </c>
      <c r="AL45" s="156">
        <v>57.075000000000003</v>
      </c>
    </row>
    <row r="46" spans="1:38">
      <c r="A46" s="146" t="s">
        <v>518</v>
      </c>
      <c r="B46" s="142">
        <f t="shared" ca="1" si="1"/>
        <v>41212</v>
      </c>
      <c r="C46" s="147">
        <f t="shared" ca="1" si="2"/>
        <v>49.555999999999997</v>
      </c>
      <c r="D46" s="147">
        <f t="shared" ca="1" si="3"/>
        <v>46.403999999999996</v>
      </c>
      <c r="E46" s="147">
        <f t="shared" ca="1" si="4"/>
        <v>63.634</v>
      </c>
      <c r="F46" s="147">
        <f t="shared" ca="1" si="5"/>
        <v>51.038999999999994</v>
      </c>
      <c r="G46" s="147">
        <f ca="1">$AL$22-INDIRECT(A46&amp;"!L16")</f>
        <v>50.242999999999995</v>
      </c>
      <c r="H46" s="147">
        <f t="shared" ca="1" si="7"/>
        <v>50.822999999999993</v>
      </c>
      <c r="I46" s="147">
        <f ca="1">$AL$26-INDIRECT(A46&amp;"!C23")</f>
        <v>49.125999999999998</v>
      </c>
      <c r="J46" s="147">
        <f t="shared" ca="1" si="36"/>
        <v>50.128</v>
      </c>
      <c r="K46" s="147">
        <f t="shared" ca="1" si="10"/>
        <v>59.804000000000002</v>
      </c>
      <c r="L46" s="147">
        <f t="shared" ca="1" si="11"/>
        <v>50.368000000000002</v>
      </c>
      <c r="M46" s="147">
        <f t="shared" ca="1" si="12"/>
        <v>52.865000000000002</v>
      </c>
      <c r="N46" s="147">
        <f t="shared" ca="1" si="13"/>
        <v>48.150000000000006</v>
      </c>
      <c r="O46" s="164"/>
      <c r="P46" s="164"/>
      <c r="Q46" s="149">
        <f t="shared" ca="1" si="16"/>
        <v>53.468000000000004</v>
      </c>
      <c r="R46" s="149">
        <f t="shared" ca="1" si="17"/>
        <v>48.504999999999995</v>
      </c>
      <c r="S46" s="150">
        <f t="shared" ca="1" si="33"/>
        <v>1300</v>
      </c>
      <c r="T46" s="148">
        <f t="shared" ca="1" si="19"/>
        <v>450</v>
      </c>
      <c r="U46" s="151">
        <f t="shared" ca="1" si="20"/>
        <v>700</v>
      </c>
      <c r="V46" s="148">
        <f t="shared" ca="1" si="21"/>
        <v>20</v>
      </c>
      <c r="W46" s="148">
        <f t="shared" ca="1" si="22"/>
        <v>15</v>
      </c>
      <c r="X46" s="148">
        <f t="shared" ca="1" si="23"/>
        <v>700</v>
      </c>
      <c r="Y46" s="148">
        <f t="shared" ca="1" si="24"/>
        <v>30</v>
      </c>
      <c r="Z46" s="148">
        <f t="shared" ca="1" si="25"/>
        <v>10</v>
      </c>
      <c r="AA46" s="148">
        <f t="shared" ca="1" si="26"/>
        <v>8</v>
      </c>
      <c r="AB46" s="148">
        <f t="shared" ca="1" si="27"/>
        <v>10</v>
      </c>
      <c r="AC46" s="148">
        <f t="shared" ca="1" si="28"/>
        <v>20</v>
      </c>
      <c r="AD46" s="148">
        <f t="shared" ca="1" si="29"/>
        <v>400</v>
      </c>
      <c r="AE46" s="165"/>
      <c r="AF46" s="165"/>
      <c r="AG46" s="148">
        <f t="shared" ca="1" si="32"/>
        <v>12</v>
      </c>
      <c r="AH46" s="151">
        <f t="shared" ca="1" si="35"/>
        <v>360</v>
      </c>
      <c r="AJ46" s="190" t="s">
        <v>110</v>
      </c>
      <c r="AK46" s="152" t="s">
        <v>451</v>
      </c>
      <c r="AL46" s="153">
        <v>100.467</v>
      </c>
    </row>
    <row r="47" spans="1:38">
      <c r="A47" s="146" t="s">
        <v>519</v>
      </c>
      <c r="B47" s="142">
        <f t="shared" ca="1" si="1"/>
        <v>41218</v>
      </c>
      <c r="C47" s="147">
        <f t="shared" ca="1" si="2"/>
        <v>49.508999999999993</v>
      </c>
      <c r="D47" s="147">
        <f t="shared" ca="1" si="3"/>
        <v>46.373999999999995</v>
      </c>
      <c r="E47" s="147">
        <f t="shared" ca="1" si="4"/>
        <v>63.483000000000004</v>
      </c>
      <c r="F47" s="147">
        <f t="shared" ca="1" si="5"/>
        <v>50.900999999999996</v>
      </c>
      <c r="G47" s="147">
        <f t="shared" ca="1" si="6"/>
        <v>50.164000000000001</v>
      </c>
      <c r="H47" s="147">
        <f t="shared" ca="1" si="7"/>
        <v>50.768999999999998</v>
      </c>
      <c r="I47" s="147">
        <f t="shared" ca="1" si="8"/>
        <v>49.027000000000001</v>
      </c>
      <c r="J47" s="147">
        <f t="shared" ca="1" si="36"/>
        <v>50.195</v>
      </c>
      <c r="K47" s="147">
        <f t="shared" ca="1" si="10"/>
        <v>59.75</v>
      </c>
      <c r="L47" s="147">
        <f t="shared" ca="1" si="11"/>
        <v>50.410000000000004</v>
      </c>
      <c r="M47" s="147">
        <f t="shared" ca="1" si="12"/>
        <v>52.640999999999998</v>
      </c>
      <c r="N47" s="147">
        <f t="shared" ca="1" si="13"/>
        <v>48.067000000000007</v>
      </c>
      <c r="O47" s="164"/>
      <c r="P47" s="164"/>
      <c r="Q47" s="149">
        <f t="shared" ca="1" si="16"/>
        <v>53.403000000000006</v>
      </c>
      <c r="R47" s="149">
        <f t="shared" ca="1" si="17"/>
        <v>48.361000000000004</v>
      </c>
      <c r="S47" s="150">
        <f t="shared" ca="1" si="33"/>
        <v>1400</v>
      </c>
      <c r="T47" s="148">
        <f t="shared" ca="1" si="19"/>
        <v>480</v>
      </c>
      <c r="U47" s="151">
        <f t="shared" ca="1" si="20"/>
        <v>800</v>
      </c>
      <c r="V47" s="148">
        <f t="shared" ca="1" si="21"/>
        <v>40</v>
      </c>
      <c r="W47" s="148">
        <f t="shared" ca="1" si="22"/>
        <v>10</v>
      </c>
      <c r="X47" s="148">
        <f t="shared" ca="1" si="23"/>
        <v>650</v>
      </c>
      <c r="Y47" s="148">
        <f t="shared" ca="1" si="24"/>
        <v>30</v>
      </c>
      <c r="Z47" s="148">
        <f t="shared" ca="1" si="25"/>
        <v>10</v>
      </c>
      <c r="AA47" s="148">
        <f t="shared" ca="1" si="26"/>
        <v>10</v>
      </c>
      <c r="AB47" s="148">
        <f t="shared" ca="1" si="27"/>
        <v>10</v>
      </c>
      <c r="AC47" s="148">
        <f t="shared" ca="1" si="28"/>
        <v>20</v>
      </c>
      <c r="AD47" s="148">
        <f t="shared" ca="1" si="29"/>
        <v>400</v>
      </c>
      <c r="AE47" s="165"/>
      <c r="AF47" s="165"/>
      <c r="AG47" s="148">
        <f t="shared" ca="1" si="32"/>
        <v>15</v>
      </c>
      <c r="AH47" s="151">
        <f t="shared" ca="1" si="35"/>
        <v>360</v>
      </c>
      <c r="AJ47" s="191"/>
      <c r="AK47" t="s">
        <v>452</v>
      </c>
      <c r="AL47" s="154">
        <v>100.428</v>
      </c>
    </row>
    <row r="48" spans="1:38">
      <c r="A48" s="146" t="s">
        <v>520</v>
      </c>
      <c r="B48" s="142">
        <f t="shared" ca="1" si="1"/>
        <v>41225</v>
      </c>
      <c r="C48" s="147">
        <f t="shared" ca="1" si="2"/>
        <v>49.687999999999988</v>
      </c>
      <c r="D48" s="147">
        <f t="shared" ca="1" si="3"/>
        <v>46.429000000000002</v>
      </c>
      <c r="E48" s="147">
        <f t="shared" ca="1" si="4"/>
        <v>63.641000000000005</v>
      </c>
      <c r="F48" s="147">
        <f t="shared" ca="1" si="5"/>
        <v>51.095999999999997</v>
      </c>
      <c r="G48" s="147">
        <f t="shared" ca="1" si="6"/>
        <v>50.314</v>
      </c>
      <c r="H48" s="147">
        <f t="shared" ca="1" si="7"/>
        <v>50.977999999999994</v>
      </c>
      <c r="I48" s="147">
        <f t="shared" ca="1" si="8"/>
        <v>49.152000000000001</v>
      </c>
      <c r="J48" s="147">
        <f t="shared" ca="1" si="36"/>
        <v>50.125999999999998</v>
      </c>
      <c r="K48" s="147">
        <f t="shared" ca="1" si="10"/>
        <v>60</v>
      </c>
      <c r="L48" s="147">
        <f t="shared" ca="1" si="11"/>
        <v>50.396000000000001</v>
      </c>
      <c r="M48" s="147">
        <f t="shared" ca="1" si="12"/>
        <v>53.052</v>
      </c>
      <c r="N48" s="147">
        <f t="shared" ca="1" si="13"/>
        <v>48.176000000000002</v>
      </c>
      <c r="O48" s="164"/>
      <c r="P48" s="164"/>
      <c r="Q48" s="149">
        <f t="shared" ca="1" si="16"/>
        <v>53.486000000000004</v>
      </c>
      <c r="R48" s="149">
        <f ca="1">$AL$63-INDIRECT(A48&amp;"!C51")</f>
        <v>48.623000000000005</v>
      </c>
      <c r="S48" s="150">
        <f t="shared" ca="1" si="33"/>
        <v>1200</v>
      </c>
      <c r="T48" s="148">
        <f t="shared" ca="1" si="19"/>
        <v>450</v>
      </c>
      <c r="U48" s="151">
        <f t="shared" ca="1" si="20"/>
        <v>250</v>
      </c>
      <c r="V48" s="148">
        <f t="shared" ca="1" si="21"/>
        <v>45</v>
      </c>
      <c r="W48" s="148">
        <f t="shared" ca="1" si="22"/>
        <v>8</v>
      </c>
      <c r="X48" s="148">
        <f t="shared" ca="1" si="23"/>
        <v>780</v>
      </c>
      <c r="Y48" s="148">
        <f t="shared" ca="1" si="24"/>
        <v>22</v>
      </c>
      <c r="Z48" s="148">
        <f t="shared" ca="1" si="25"/>
        <v>12</v>
      </c>
      <c r="AA48" s="148">
        <f t="shared" ca="1" si="26"/>
        <v>8</v>
      </c>
      <c r="AB48" s="148">
        <f t="shared" ca="1" si="27"/>
        <v>8</v>
      </c>
      <c r="AC48" s="148">
        <f t="shared" ca="1" si="28"/>
        <v>15</v>
      </c>
      <c r="AD48" s="148">
        <f t="shared" ca="1" si="29"/>
        <v>380</v>
      </c>
      <c r="AE48" s="165"/>
      <c r="AF48" s="165"/>
      <c r="AG48" s="148">
        <f t="shared" ca="1" si="32"/>
        <v>18</v>
      </c>
      <c r="AH48" s="151">
        <f t="shared" ca="1" si="35"/>
        <v>310</v>
      </c>
      <c r="AJ48" s="191"/>
      <c r="AK48" t="s">
        <v>453</v>
      </c>
      <c r="AL48" s="154">
        <v>100.476</v>
      </c>
    </row>
    <row r="49" spans="1:38">
      <c r="A49" s="146" t="s">
        <v>521</v>
      </c>
      <c r="B49" s="142">
        <f t="shared" ca="1" si="1"/>
        <v>41232</v>
      </c>
      <c r="C49" s="147">
        <f t="shared" ca="1" si="2"/>
        <v>49.665999999999997</v>
      </c>
      <c r="D49" s="147">
        <f t="shared" ca="1" si="3"/>
        <v>46.379999999999995</v>
      </c>
      <c r="E49" s="147">
        <f t="shared" ca="1" si="4"/>
        <v>63.465000000000003</v>
      </c>
      <c r="F49" s="147">
        <f t="shared" ca="1" si="5"/>
        <v>51.038999999999994</v>
      </c>
      <c r="G49" s="147">
        <f t="shared" ca="1" si="6"/>
        <v>50.25</v>
      </c>
      <c r="H49" s="147">
        <f t="shared" ca="1" si="7"/>
        <v>50.847999999999999</v>
      </c>
      <c r="I49" s="147">
        <f t="shared" ca="1" si="8"/>
        <v>49.14</v>
      </c>
      <c r="J49" s="147">
        <f t="shared" ca="1" si="36"/>
        <v>50.033999999999999</v>
      </c>
      <c r="K49" s="147">
        <f t="shared" ca="1" si="10"/>
        <v>59.995000000000005</v>
      </c>
      <c r="L49" s="147">
        <f t="shared" ca="1" si="11"/>
        <v>50.396000000000001</v>
      </c>
      <c r="M49" s="147">
        <f t="shared" ca="1" si="12"/>
        <v>53.045000000000002</v>
      </c>
      <c r="N49" s="147">
        <f t="shared" ca="1" si="13"/>
        <v>48.094000000000001</v>
      </c>
      <c r="O49" s="164"/>
      <c r="P49" s="164"/>
      <c r="Q49" s="149">
        <f t="shared" ca="1" si="16"/>
        <v>53.474000000000004</v>
      </c>
      <c r="R49" s="149">
        <f ca="1">$AL$63-INDIRECT(A49&amp;"!C51")</f>
        <v>48.41</v>
      </c>
      <c r="S49" s="150">
        <f t="shared" ca="1" si="33"/>
        <v>1050</v>
      </c>
      <c r="T49" s="148">
        <f t="shared" ca="1" si="19"/>
        <v>450</v>
      </c>
      <c r="U49" s="151">
        <f t="shared" ca="1" si="20"/>
        <v>300</v>
      </c>
      <c r="V49" s="148">
        <f t="shared" ca="1" si="21"/>
        <v>45</v>
      </c>
      <c r="W49" s="148">
        <f t="shared" ca="1" si="22"/>
        <v>10</v>
      </c>
      <c r="X49" s="148">
        <f t="shared" ca="1" si="23"/>
        <v>700</v>
      </c>
      <c r="Y49" s="148">
        <f t="shared" ca="1" si="24"/>
        <v>20</v>
      </c>
      <c r="Z49" s="148">
        <f t="shared" ca="1" si="25"/>
        <v>12</v>
      </c>
      <c r="AA49" s="148">
        <f t="shared" ca="1" si="26"/>
        <v>10</v>
      </c>
      <c r="AB49" s="148">
        <f t="shared" ca="1" si="27"/>
        <v>10</v>
      </c>
      <c r="AC49" s="148">
        <f t="shared" ca="1" si="28"/>
        <v>20</v>
      </c>
      <c r="AD49" s="148">
        <f t="shared" ca="1" si="29"/>
        <v>380</v>
      </c>
      <c r="AE49" s="165"/>
      <c r="AF49" s="165"/>
      <c r="AG49" s="148">
        <f t="shared" ca="1" si="32"/>
        <v>20</v>
      </c>
      <c r="AH49" s="151">
        <f t="shared" ca="1" si="35"/>
        <v>300</v>
      </c>
      <c r="AJ49" s="191"/>
      <c r="AK49" t="s">
        <v>454</v>
      </c>
      <c r="AL49" s="154">
        <v>100.503</v>
      </c>
    </row>
    <row r="50" spans="1:38">
      <c r="A50" s="146" t="s">
        <v>522</v>
      </c>
      <c r="B50" s="142">
        <f t="shared" ca="1" si="1"/>
        <v>41239</v>
      </c>
      <c r="C50" s="147">
        <f t="shared" ca="1" si="2"/>
        <v>49.712999999999994</v>
      </c>
      <c r="D50" s="147">
        <f t="shared" ca="1" si="3"/>
        <v>46.403999999999996</v>
      </c>
      <c r="E50" s="147">
        <f t="shared" ca="1" si="4"/>
        <v>63.356999999999999</v>
      </c>
      <c r="F50" s="147">
        <f t="shared" ca="1" si="5"/>
        <v>51.074999999999996</v>
      </c>
      <c r="G50" s="147">
        <f t="shared" ca="1" si="6"/>
        <v>50.33</v>
      </c>
      <c r="H50" s="147">
        <f t="shared" ca="1" si="7"/>
        <v>50.822999999999993</v>
      </c>
      <c r="I50" s="147">
        <f t="shared" ca="1" si="8"/>
        <v>49.052999999999997</v>
      </c>
      <c r="J50" s="147">
        <f t="shared" ca="1" si="36"/>
        <v>50.146000000000001</v>
      </c>
      <c r="K50" s="147">
        <f t="shared" ca="1" si="10"/>
        <v>60.067999999999998</v>
      </c>
      <c r="L50" s="147">
        <f ca="1">$AL$38-INDIRECT(A50&amp;"!E30")</f>
        <v>50.210000000000008</v>
      </c>
      <c r="M50" s="147">
        <f t="shared" ca="1" si="12"/>
        <v>53.106999999999999</v>
      </c>
      <c r="N50" s="147">
        <f t="shared" ca="1" si="13"/>
        <v>48.329000000000001</v>
      </c>
      <c r="O50" s="164"/>
      <c r="P50" s="164"/>
      <c r="Q50" s="149">
        <f t="shared" ca="1" si="16"/>
        <v>53.396000000000001</v>
      </c>
      <c r="R50" s="149">
        <f t="shared" ref="R50:R52" ca="1" si="37">$AL$63-INDIRECT(A50&amp;"!C51")</f>
        <v>48.384</v>
      </c>
      <c r="S50" s="150">
        <f t="shared" ca="1" si="33"/>
        <v>1150</v>
      </c>
      <c r="T50" s="148">
        <f t="shared" ca="1" si="19"/>
        <v>420</v>
      </c>
      <c r="U50" s="151">
        <f t="shared" ca="1" si="20"/>
        <v>350</v>
      </c>
      <c r="V50" s="148">
        <f t="shared" ca="1" si="21"/>
        <v>45</v>
      </c>
      <c r="W50" s="148">
        <f t="shared" ca="1" si="22"/>
        <v>10</v>
      </c>
      <c r="X50" s="148">
        <f t="shared" ca="1" si="23"/>
        <v>680</v>
      </c>
      <c r="Y50" s="148">
        <f t="shared" ca="1" si="24"/>
        <v>20</v>
      </c>
      <c r="Z50" s="148">
        <f t="shared" ca="1" si="25"/>
        <v>10</v>
      </c>
      <c r="AA50" s="148">
        <f t="shared" ca="1" si="26"/>
        <v>10</v>
      </c>
      <c r="AB50" s="148">
        <f t="shared" ca="1" si="27"/>
        <v>10</v>
      </c>
      <c r="AC50" s="148">
        <f t="shared" ca="1" si="28"/>
        <v>20</v>
      </c>
      <c r="AD50" s="148">
        <f t="shared" ca="1" si="29"/>
        <v>350</v>
      </c>
      <c r="AE50" s="165"/>
      <c r="AF50" s="165"/>
      <c r="AG50" s="148">
        <f t="shared" ca="1" si="32"/>
        <v>18</v>
      </c>
      <c r="AH50" s="151">
        <f t="shared" ca="1" si="35"/>
        <v>280</v>
      </c>
      <c r="AJ50" s="191"/>
      <c r="AK50" t="s">
        <v>455</v>
      </c>
      <c r="AL50" s="154">
        <v>100.479</v>
      </c>
    </row>
    <row r="51" spans="1:38">
      <c r="A51" s="146" t="s">
        <v>523</v>
      </c>
      <c r="B51" s="142">
        <f t="shared" ca="1" si="1"/>
        <v>41246</v>
      </c>
      <c r="C51" s="147">
        <f t="shared" ca="1" si="2"/>
        <v>49.593999999999994</v>
      </c>
      <c r="D51" s="147">
        <f t="shared" ca="1" si="3"/>
        <v>46.548999999999999</v>
      </c>
      <c r="E51" s="147">
        <f t="shared" ca="1" si="4"/>
        <v>63.706000000000003</v>
      </c>
      <c r="F51" s="147">
        <f t="shared" ca="1" si="5"/>
        <v>51.070999999999998</v>
      </c>
      <c r="G51" s="147">
        <f t="shared" ca="1" si="6"/>
        <v>50.302999999999997</v>
      </c>
      <c r="H51" s="147">
        <f ca="1">$AL$24-INDIRECT(A51&amp;"!O16")</f>
        <v>50.83</v>
      </c>
      <c r="I51" s="147">
        <f t="shared" ca="1" si="8"/>
        <v>49.022999999999996</v>
      </c>
      <c r="J51" s="147">
        <f ca="1">$AL$29-INDIRECT(A51&amp;"!H23")</f>
        <v>50.082999999999998</v>
      </c>
      <c r="K51" s="147">
        <f t="shared" ca="1" si="10"/>
        <v>59.895000000000003</v>
      </c>
      <c r="L51" s="147">
        <f t="shared" ca="1" si="11"/>
        <v>50.366</v>
      </c>
      <c r="M51" s="147">
        <f t="shared" ca="1" si="12"/>
        <v>52.917999999999999</v>
      </c>
      <c r="N51" s="147">
        <f t="shared" ca="1" si="13"/>
        <v>48.091999999999999</v>
      </c>
      <c r="O51" s="164"/>
      <c r="P51" s="164"/>
      <c r="Q51" s="149">
        <f t="shared" ca="1" si="16"/>
        <v>53.478000000000009</v>
      </c>
      <c r="R51" s="149">
        <f t="shared" ca="1" si="37"/>
        <v>48.350999999999999</v>
      </c>
      <c r="S51" s="150">
        <f t="shared" ca="1" si="33"/>
        <v>1150</v>
      </c>
      <c r="T51" s="148">
        <f t="shared" ca="1" si="19"/>
        <v>400</v>
      </c>
      <c r="U51" s="151">
        <f t="shared" ca="1" si="20"/>
        <v>400</v>
      </c>
      <c r="V51" s="148">
        <f t="shared" ca="1" si="21"/>
        <v>70</v>
      </c>
      <c r="W51" s="148">
        <f t="shared" ca="1" si="22"/>
        <v>10</v>
      </c>
      <c r="X51" s="148">
        <f t="shared" ca="1" si="23"/>
        <v>700</v>
      </c>
      <c r="Y51" s="148">
        <f t="shared" ca="1" si="24"/>
        <v>20</v>
      </c>
      <c r="Z51" s="148">
        <f t="shared" ca="1" si="25"/>
        <v>15</v>
      </c>
      <c r="AA51" s="148">
        <f t="shared" ca="1" si="26"/>
        <v>10</v>
      </c>
      <c r="AB51" s="148">
        <f t="shared" ca="1" si="27"/>
        <v>10</v>
      </c>
      <c r="AC51" s="148">
        <f t="shared" ca="1" si="28"/>
        <v>20</v>
      </c>
      <c r="AD51" s="148">
        <f t="shared" ca="1" si="29"/>
        <v>330</v>
      </c>
      <c r="AE51" s="165"/>
      <c r="AF51" s="165"/>
      <c r="AG51" s="148">
        <f t="shared" ca="1" si="32"/>
        <v>12</v>
      </c>
      <c r="AH51" s="151">
        <f t="shared" ca="1" si="35"/>
        <v>330</v>
      </c>
      <c r="AJ51" s="191"/>
      <c r="AK51" t="s">
        <v>456</v>
      </c>
      <c r="AL51" s="154">
        <v>100.381</v>
      </c>
    </row>
    <row r="52" spans="1:38">
      <c r="A52" s="146" t="s">
        <v>524</v>
      </c>
      <c r="B52" s="142">
        <f t="shared" ca="1" si="1"/>
        <v>41253</v>
      </c>
      <c r="C52" s="147">
        <f t="shared" ca="1" si="2"/>
        <v>49.575999999999993</v>
      </c>
      <c r="D52" s="147">
        <f t="shared" ca="1" si="3"/>
        <v>46.518000000000001</v>
      </c>
      <c r="E52" s="147">
        <f t="shared" ca="1" si="4"/>
        <v>63.748000000000005</v>
      </c>
      <c r="F52" s="147">
        <f t="shared" ca="1" si="5"/>
        <v>50.992999999999995</v>
      </c>
      <c r="G52" s="147">
        <f t="shared" ca="1" si="6"/>
        <v>50.242999999999995</v>
      </c>
      <c r="H52" s="147">
        <f t="shared" ca="1" si="7"/>
        <v>50.826999999999998</v>
      </c>
      <c r="I52" s="147">
        <f t="shared" ca="1" si="8"/>
        <v>49.048999999999999</v>
      </c>
      <c r="J52" s="147">
        <f t="shared" ref="J52" ca="1" si="38">$AL$29-INDIRECT(A52&amp;"!H23")</f>
        <v>50.055999999999997</v>
      </c>
      <c r="K52" s="147">
        <f t="shared" ca="1" si="10"/>
        <v>59.887</v>
      </c>
      <c r="L52" s="147">
        <f t="shared" ca="1" si="11"/>
        <v>50.424000000000007</v>
      </c>
      <c r="M52" s="147">
        <f t="shared" ca="1" si="12"/>
        <v>52.875999999999998</v>
      </c>
      <c r="N52" s="147">
        <f t="shared" ca="1" si="13"/>
        <v>48.106999999999999</v>
      </c>
      <c r="O52" s="164"/>
      <c r="P52" s="164"/>
      <c r="Q52" s="149">
        <f t="shared" ca="1" si="16"/>
        <v>53.501000000000005</v>
      </c>
      <c r="R52" s="149">
        <f t="shared" ca="1" si="37"/>
        <v>48.36</v>
      </c>
      <c r="S52" s="150">
        <f t="shared" ca="1" si="33"/>
        <v>1400</v>
      </c>
      <c r="T52" s="148">
        <f t="shared" ca="1" si="19"/>
        <v>400</v>
      </c>
      <c r="U52" s="151">
        <f t="shared" ca="1" si="20"/>
        <v>300</v>
      </c>
      <c r="V52" s="148">
        <f t="shared" ca="1" si="21"/>
        <v>80</v>
      </c>
      <c r="W52" s="148">
        <f t="shared" ca="1" si="22"/>
        <v>10</v>
      </c>
      <c r="X52" s="148">
        <f t="shared" ca="1" si="23"/>
        <v>700</v>
      </c>
      <c r="Y52" s="148">
        <f t="shared" ca="1" si="24"/>
        <v>40</v>
      </c>
      <c r="Z52" s="148">
        <f t="shared" ca="1" si="25"/>
        <v>10</v>
      </c>
      <c r="AA52" s="148">
        <f t="shared" ca="1" si="26"/>
        <v>10</v>
      </c>
      <c r="AB52" s="148">
        <f t="shared" ca="1" si="27"/>
        <v>10</v>
      </c>
      <c r="AC52" s="148">
        <f t="shared" ca="1" si="28"/>
        <v>20</v>
      </c>
      <c r="AD52" s="148">
        <f t="shared" ca="1" si="29"/>
        <v>320</v>
      </c>
      <c r="AE52" s="165"/>
      <c r="AF52" s="165"/>
      <c r="AG52" s="148">
        <f t="shared" ca="1" si="32"/>
        <v>15</v>
      </c>
      <c r="AH52" s="151">
        <f t="shared" ca="1" si="35"/>
        <v>310</v>
      </c>
      <c r="AJ52" s="192"/>
      <c r="AK52" s="155" t="s">
        <v>457</v>
      </c>
      <c r="AL52" s="156">
        <v>100.44199999999999</v>
      </c>
    </row>
    <row r="53" spans="1:38">
      <c r="A53" s="146" t="s">
        <v>525</v>
      </c>
      <c r="B53" s="142">
        <f t="shared" ref="B53:B54" ca="1" si="39">INDIRECT(A53&amp;"!A8")</f>
        <v>41260</v>
      </c>
      <c r="C53" s="147">
        <f t="shared" ref="C53:C54" ca="1" si="40">$AL$6-INDIRECT(A53&amp;"!E9")</f>
        <v>49.505999999999993</v>
      </c>
      <c r="D53" s="147">
        <f t="shared" ref="D53:D54" ca="1" si="41">$AL$10-INDIRECT(A53&amp;"!K9")</f>
        <v>46.53</v>
      </c>
      <c r="E53" s="147">
        <f t="shared" ref="E53:E54" ca="1" si="42">$AL$13-INDIRECT(A53&amp;"!P9")</f>
        <v>63.800000000000004</v>
      </c>
      <c r="F53" s="147">
        <f t="shared" ref="F53:F54" ca="1" si="43">$AL$18-INDIRECT(A53&amp;"!F16")</f>
        <v>50.860999999999997</v>
      </c>
      <c r="G53" s="147">
        <f t="shared" ref="G53:G54" ca="1" si="44">$AL$22-INDIRECT(A53&amp;"!L16")</f>
        <v>50.192999999999998</v>
      </c>
      <c r="H53" s="147">
        <f t="shared" ref="H53:H54" ca="1" si="45">$AL$24-INDIRECT(A53&amp;"!O16")</f>
        <v>49.707999999999998</v>
      </c>
      <c r="I53" s="147">
        <f t="shared" ref="I53:I54" ca="1" si="46">$AL$26-INDIRECT(A53&amp;"!C23")</f>
        <v>48.985999999999997</v>
      </c>
      <c r="J53" s="147">
        <f t="shared" ref="J53:J54" ca="1" si="47">$AL$29-INDIRECT(A53&amp;"!H23")</f>
        <v>50.040999999999997</v>
      </c>
      <c r="K53" s="147">
        <f t="shared" ref="K53:K54" ca="1" si="48">$AL$34-INDIRECT(A53&amp;"!O23")</f>
        <v>59.834000000000003</v>
      </c>
      <c r="L53" s="147">
        <f t="shared" ref="L53:L54" ca="1" si="49">$AL$38-INDIRECT(A53&amp;"!E30")</f>
        <v>50.316000000000003</v>
      </c>
      <c r="M53" s="147">
        <f t="shared" ref="M53:M54" ca="1" si="50">$AL$42-INDIRECT(A53&amp;"!J30")</f>
        <v>52.759</v>
      </c>
      <c r="N53" s="147">
        <f t="shared" ref="N53:N54" ca="1" si="51">$AL$45-INDIRECT(A53&amp;"!O30")</f>
        <v>48.066000000000003</v>
      </c>
      <c r="O53" s="164"/>
      <c r="P53" s="164"/>
      <c r="Q53" s="149">
        <f t="shared" ref="Q53:Q54" ca="1" si="52">$AL$61-INDIRECT(A53&amp;"!L44")</f>
        <v>53.513000000000005</v>
      </c>
      <c r="R53" s="149">
        <f t="shared" ref="R53:R54" ca="1" si="53">$AL$63-INDIRECT(A53&amp;"!C51")</f>
        <v>48.272999999999996</v>
      </c>
      <c r="S53" s="150">
        <f t="shared" ref="S53:S54" ca="1" si="54">INDIRECT(A53&amp;"!F11")</f>
        <v>1400</v>
      </c>
      <c r="T53" s="148">
        <f t="shared" ref="T53:T54" ca="1" si="55">INDIRECT(A53&amp;"!M11")</f>
        <v>400</v>
      </c>
      <c r="U53" s="151">
        <f t="shared" ref="U53:U54" ca="1" si="56">INDIRECT(A53&amp;"!Q11")</f>
        <v>650</v>
      </c>
      <c r="V53" s="148">
        <f t="shared" ref="V53:V54" ca="1" si="57">INDIRECT(A53&amp;"!H18")</f>
        <v>80</v>
      </c>
      <c r="W53" s="148">
        <f t="shared" ref="W53:W54" ca="1" si="58">INDIRECT(A53&amp;"!N18")</f>
        <v>10</v>
      </c>
      <c r="X53" s="148">
        <f t="shared" ref="X53:X54" ca="1" si="59">INDIRECT(A53&amp;"!P18")</f>
        <v>750</v>
      </c>
      <c r="Y53" s="148">
        <f t="shared" ref="Y53:Y54" ca="1" si="60">INDIRECT(A53&amp;"!E25")</f>
        <v>40</v>
      </c>
      <c r="Z53" s="148">
        <f t="shared" ref="Z53:Z54" ca="1" si="61">INDIRECT(A53&amp;"!J25")</f>
        <v>12</v>
      </c>
      <c r="AA53" s="148">
        <f t="shared" ref="AA53:AA54" ca="1" si="62">INDIRECT(A53&amp;"!Q25")</f>
        <v>12</v>
      </c>
      <c r="AB53" s="148">
        <f t="shared" ref="AB53:AB54" ca="1" si="63">INDIRECT(A53&amp;"!F32")</f>
        <v>10</v>
      </c>
      <c r="AC53" s="148">
        <f t="shared" ref="AC53:AC54" ca="1" si="64">INDIRECT(A53&amp;"!L32")</f>
        <v>20</v>
      </c>
      <c r="AD53" s="148">
        <f t="shared" ref="AD53:AD54" ca="1" si="65">INDIRECT(A53&amp;"!Q32")</f>
        <v>300</v>
      </c>
      <c r="AE53" s="165"/>
      <c r="AF53" s="165"/>
      <c r="AG53" s="148">
        <f t="shared" ref="AG53:AG54" ca="1" si="66">INDIRECT(A53&amp;"!N46")</f>
        <v>12</v>
      </c>
      <c r="AH53" s="151">
        <f t="shared" ref="AH53:AH54" ca="1" si="67">INDIRECT(A53&amp;"!D53")</f>
        <v>320</v>
      </c>
      <c r="AJ53" s="190" t="s">
        <v>125</v>
      </c>
      <c r="AK53" s="152" t="s">
        <v>458</v>
      </c>
      <c r="AL53" s="153">
        <v>100.765</v>
      </c>
    </row>
    <row r="54" spans="1:38">
      <c r="A54" s="146" t="s">
        <v>526</v>
      </c>
      <c r="B54" s="142">
        <f t="shared" ca="1" si="39"/>
        <v>41268</v>
      </c>
      <c r="C54" s="147">
        <f t="shared" ca="1" si="40"/>
        <v>49.435999999999993</v>
      </c>
      <c r="D54" s="147">
        <f t="shared" ca="1" si="41"/>
        <v>46.488999999999997</v>
      </c>
      <c r="E54" s="147">
        <f t="shared" ca="1" si="42"/>
        <v>63.680000000000007</v>
      </c>
      <c r="F54" s="147">
        <f t="shared" ca="1" si="43"/>
        <v>50.826999999999998</v>
      </c>
      <c r="G54" s="147">
        <f t="shared" ca="1" si="44"/>
        <v>50.152999999999999</v>
      </c>
      <c r="H54" s="147">
        <f t="shared" ca="1" si="45"/>
        <v>50.635999999999996</v>
      </c>
      <c r="I54" s="147">
        <f t="shared" ca="1" si="46"/>
        <v>48.945</v>
      </c>
      <c r="J54" s="147">
        <f t="shared" ca="1" si="47"/>
        <v>49.968000000000004</v>
      </c>
      <c r="K54" s="147">
        <f t="shared" ca="1" si="48"/>
        <v>59.695</v>
      </c>
      <c r="L54" s="147">
        <f t="shared" ca="1" si="49"/>
        <v>50.311000000000007</v>
      </c>
      <c r="M54" s="147">
        <f t="shared" ca="1" si="50"/>
        <v>52.641999999999996</v>
      </c>
      <c r="N54" s="147">
        <f t="shared" ca="1" si="51"/>
        <v>48.029000000000003</v>
      </c>
      <c r="O54" s="164"/>
      <c r="P54" s="164"/>
      <c r="Q54" s="149">
        <f t="shared" ca="1" si="52"/>
        <v>53.427000000000007</v>
      </c>
      <c r="R54" s="149">
        <f t="shared" ca="1" si="53"/>
        <v>48.230000000000004</v>
      </c>
      <c r="S54" s="150">
        <f t="shared" ca="1" si="54"/>
        <v>1600</v>
      </c>
      <c r="T54" s="148">
        <f t="shared" ca="1" si="55"/>
        <v>450</v>
      </c>
      <c r="U54" s="151">
        <f t="shared" ca="1" si="56"/>
        <v>450</v>
      </c>
      <c r="V54" s="148">
        <f t="shared" ca="1" si="57"/>
        <v>70</v>
      </c>
      <c r="W54" s="148">
        <f t="shared" ca="1" si="58"/>
        <v>12</v>
      </c>
      <c r="X54" s="148">
        <f t="shared" ca="1" si="59"/>
        <v>700</v>
      </c>
      <c r="Y54" s="148">
        <f t="shared" ca="1" si="60"/>
        <v>30</v>
      </c>
      <c r="Z54" s="148">
        <f t="shared" ca="1" si="61"/>
        <v>12</v>
      </c>
      <c r="AA54" s="148">
        <f t="shared" ca="1" si="62"/>
        <v>15</v>
      </c>
      <c r="AB54" s="148">
        <f t="shared" ca="1" si="63"/>
        <v>10</v>
      </c>
      <c r="AC54" s="148">
        <f t="shared" ca="1" si="64"/>
        <v>20</v>
      </c>
      <c r="AD54" s="148">
        <f t="shared" ca="1" si="65"/>
        <v>300</v>
      </c>
      <c r="AE54" s="165"/>
      <c r="AF54" s="165"/>
      <c r="AG54" s="148">
        <f t="shared" ca="1" si="66"/>
        <v>18</v>
      </c>
      <c r="AH54" s="151">
        <f t="shared" ca="1" si="67"/>
        <v>350</v>
      </c>
      <c r="AJ54" s="191"/>
      <c r="AK54" t="s">
        <v>459</v>
      </c>
      <c r="AL54" s="166">
        <v>100.82</v>
      </c>
    </row>
    <row r="55" spans="1:38">
      <c r="AJ55" s="191"/>
      <c r="AK55" t="s">
        <v>460</v>
      </c>
      <c r="AL55" s="166">
        <v>100.845</v>
      </c>
    </row>
    <row r="56" spans="1:38">
      <c r="A56" s="196" t="s">
        <v>528</v>
      </c>
      <c r="B56" s="196"/>
      <c r="C56" s="196"/>
      <c r="D56" s="196"/>
      <c r="S56" s="151"/>
      <c r="T56" t="s">
        <v>461</v>
      </c>
      <c r="AJ56" s="191"/>
      <c r="AK56" t="s">
        <v>462</v>
      </c>
      <c r="AL56" s="166">
        <v>100.86199999999999</v>
      </c>
    </row>
    <row r="57" spans="1:38">
      <c r="A57" s="196" t="s">
        <v>534</v>
      </c>
      <c r="B57" s="196"/>
      <c r="C57" s="196"/>
      <c r="D57" s="196"/>
      <c r="S57" s="187"/>
      <c r="AJ57" s="191"/>
      <c r="AK57" t="s">
        <v>463</v>
      </c>
      <c r="AL57" s="166">
        <v>100.848</v>
      </c>
    </row>
    <row r="58" spans="1:38">
      <c r="A58" s="197" t="s">
        <v>529</v>
      </c>
      <c r="B58" s="197"/>
      <c r="C58" s="197"/>
      <c r="D58" s="197"/>
      <c r="AJ58" s="191"/>
      <c r="AK58" s="155" t="s">
        <v>464</v>
      </c>
      <c r="AL58" s="167">
        <v>100.831</v>
      </c>
    </row>
    <row r="59" spans="1:38">
      <c r="AJ59" s="190" t="s">
        <v>126</v>
      </c>
      <c r="AK59" s="152" t="s">
        <v>465</v>
      </c>
      <c r="AL59" s="168">
        <v>75.186999999999998</v>
      </c>
    </row>
    <row r="60" spans="1:38">
      <c r="AJ60" s="191"/>
      <c r="AK60" t="s">
        <v>466</v>
      </c>
      <c r="AL60" s="166">
        <v>74.646000000000001</v>
      </c>
    </row>
    <row r="61" spans="1:38">
      <c r="AJ61" s="192"/>
      <c r="AK61" s="155" t="s">
        <v>467</v>
      </c>
      <c r="AL61" s="167">
        <v>74.903000000000006</v>
      </c>
    </row>
    <row r="62" spans="1:38">
      <c r="AJ62" s="190" t="s">
        <v>143</v>
      </c>
      <c r="AK62" s="152" t="s">
        <v>468</v>
      </c>
      <c r="AL62" s="169">
        <v>65.558999999999997</v>
      </c>
    </row>
    <row r="63" spans="1:38">
      <c r="AJ63" s="192"/>
      <c r="AK63" s="155" t="s">
        <v>469</v>
      </c>
      <c r="AL63" s="170">
        <v>65.613</v>
      </c>
    </row>
    <row r="65" spans="36:38">
      <c r="AJ65" s="190" t="s">
        <v>470</v>
      </c>
      <c r="AK65" s="193"/>
      <c r="AL65" s="152">
        <v>64.757000000000005</v>
      </c>
    </row>
    <row r="66" spans="36:38">
      <c r="AJ66" s="192" t="s">
        <v>471</v>
      </c>
      <c r="AK66" s="194"/>
      <c r="AL66" s="155">
        <v>57.34</v>
      </c>
    </row>
  </sheetData>
  <mergeCells count="26">
    <mergeCell ref="A56:D56"/>
    <mergeCell ref="A58:D58"/>
    <mergeCell ref="C1:R1"/>
    <mergeCell ref="S1:AH1"/>
    <mergeCell ref="A57:D57"/>
    <mergeCell ref="AL1:AL2"/>
    <mergeCell ref="AJ46:AJ52"/>
    <mergeCell ref="AJ7:AJ10"/>
    <mergeCell ref="AJ11:AJ13"/>
    <mergeCell ref="AJ14:AJ18"/>
    <mergeCell ref="AJ19:AJ22"/>
    <mergeCell ref="AJ23:AJ24"/>
    <mergeCell ref="AJ25:AJ26"/>
    <mergeCell ref="AJ27:AJ29"/>
    <mergeCell ref="AJ30:AJ34"/>
    <mergeCell ref="AJ35:AJ38"/>
    <mergeCell ref="AJ39:AJ42"/>
    <mergeCell ref="AJ43:AJ45"/>
    <mergeCell ref="AJ3:AJ6"/>
    <mergeCell ref="AJ1:AJ2"/>
    <mergeCell ref="AJ59:AJ61"/>
    <mergeCell ref="AJ62:AJ63"/>
    <mergeCell ref="AJ65:AK65"/>
    <mergeCell ref="AJ66:AK66"/>
    <mergeCell ref="AK1:AK2"/>
    <mergeCell ref="AJ53:AJ58"/>
  </mergeCells>
  <phoneticPr fontId="2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6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6" spans="1:18" ht="14.25" thickBot="1"/>
    <row r="7" spans="1:18" ht="11.25" customHeight="1">
      <c r="A7" s="1" t="s">
        <v>0</v>
      </c>
      <c r="B7" s="208" t="s">
        <v>1</v>
      </c>
      <c r="C7" s="224"/>
      <c r="D7" s="224"/>
      <c r="E7" s="224"/>
      <c r="F7" s="224"/>
      <c r="G7" s="225"/>
      <c r="H7" s="208" t="s">
        <v>2</v>
      </c>
      <c r="I7" s="224"/>
      <c r="J7" s="224"/>
      <c r="K7" s="224"/>
      <c r="L7" s="224"/>
      <c r="M7" s="225"/>
      <c r="N7" s="208" t="s">
        <v>3</v>
      </c>
      <c r="O7" s="224"/>
      <c r="P7" s="224"/>
      <c r="Q7" s="224"/>
      <c r="R7" s="225"/>
    </row>
    <row r="8" spans="1:18" ht="11.25" customHeight="1">
      <c r="A8" s="2">
        <v>40959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7" t="s">
        <v>16</v>
      </c>
      <c r="C9" s="8" t="s">
        <v>16</v>
      </c>
      <c r="D9" s="9">
        <v>15.478999999999999</v>
      </c>
      <c r="E9" s="211">
        <v>16.145</v>
      </c>
      <c r="F9" s="212"/>
      <c r="G9" s="213"/>
      <c r="H9" s="7" t="s">
        <v>16</v>
      </c>
      <c r="I9" s="8" t="s">
        <v>16</v>
      </c>
      <c r="J9" s="9">
        <v>12.198</v>
      </c>
      <c r="K9" s="211">
        <v>16.361999999999998</v>
      </c>
      <c r="L9" s="212"/>
      <c r="M9" s="213"/>
      <c r="N9" s="7" t="s">
        <v>16</v>
      </c>
      <c r="O9" s="9">
        <v>16.629000000000001</v>
      </c>
      <c r="P9" s="211">
        <v>24.375</v>
      </c>
      <c r="Q9" s="212"/>
      <c r="R9" s="213"/>
    </row>
    <row r="10" spans="1:18" ht="11.25" customHeight="1">
      <c r="A10" s="6" t="s">
        <v>17</v>
      </c>
      <c r="B10" s="3" t="s">
        <v>18</v>
      </c>
      <c r="C10" s="4" t="s">
        <v>19</v>
      </c>
      <c r="D10" s="4" t="s">
        <v>20</v>
      </c>
      <c r="E10" s="4" t="s">
        <v>21</v>
      </c>
      <c r="F10" s="4" t="s">
        <v>22</v>
      </c>
      <c r="G10" s="10" t="s">
        <v>23</v>
      </c>
      <c r="H10" s="3" t="s">
        <v>24</v>
      </c>
      <c r="I10" s="4" t="s">
        <v>25</v>
      </c>
      <c r="J10" s="4" t="s">
        <v>19</v>
      </c>
      <c r="K10" s="4" t="s">
        <v>26</v>
      </c>
      <c r="L10" s="4" t="s">
        <v>27</v>
      </c>
      <c r="M10" s="10" t="s">
        <v>28</v>
      </c>
      <c r="N10" s="3" t="s">
        <v>29</v>
      </c>
      <c r="O10" s="4" t="s">
        <v>20</v>
      </c>
      <c r="P10" s="4" t="s">
        <v>151</v>
      </c>
      <c r="Q10" s="4" t="s">
        <v>31</v>
      </c>
      <c r="R10" s="10" t="s">
        <v>32</v>
      </c>
    </row>
    <row r="11" spans="1:18" ht="11.25" customHeight="1">
      <c r="A11" s="6" t="s">
        <v>33</v>
      </c>
      <c r="B11" s="7" t="s">
        <v>16</v>
      </c>
      <c r="C11" s="8" t="s">
        <v>16</v>
      </c>
      <c r="D11" s="8">
        <v>390</v>
      </c>
      <c r="E11" s="8">
        <v>990</v>
      </c>
      <c r="F11" s="8">
        <v>1000</v>
      </c>
      <c r="G11" s="11">
        <v>1200</v>
      </c>
      <c r="H11" s="7" t="s">
        <v>16</v>
      </c>
      <c r="I11" s="8" t="s">
        <v>16</v>
      </c>
      <c r="J11" s="8">
        <v>80</v>
      </c>
      <c r="K11" s="8">
        <v>430</v>
      </c>
      <c r="L11" s="8">
        <v>590</v>
      </c>
      <c r="M11" s="11">
        <v>530</v>
      </c>
      <c r="N11" s="7" t="s">
        <v>16</v>
      </c>
      <c r="O11" s="8">
        <v>100</v>
      </c>
      <c r="P11" s="8">
        <v>300</v>
      </c>
      <c r="Q11" s="8">
        <v>410</v>
      </c>
      <c r="R11" s="11" t="s">
        <v>34</v>
      </c>
    </row>
    <row r="12" spans="1:18" ht="11.25" customHeight="1" thickBot="1">
      <c r="A12" s="12" t="s">
        <v>35</v>
      </c>
      <c r="B12" s="13" t="s">
        <v>36</v>
      </c>
      <c r="C12" s="14" t="s">
        <v>36</v>
      </c>
      <c r="D12" s="15">
        <v>256</v>
      </c>
      <c r="E12" s="16">
        <v>605</v>
      </c>
      <c r="F12" s="16">
        <v>677</v>
      </c>
      <c r="G12" s="17">
        <v>777</v>
      </c>
      <c r="H12" s="13" t="s">
        <v>36</v>
      </c>
      <c r="I12" s="14" t="s">
        <v>36</v>
      </c>
      <c r="J12" s="15">
        <v>136.80000000000001</v>
      </c>
      <c r="K12" s="16">
        <v>425</v>
      </c>
      <c r="L12" s="16">
        <v>442</v>
      </c>
      <c r="M12" s="17">
        <v>433</v>
      </c>
      <c r="N12" s="13" t="s">
        <v>36</v>
      </c>
      <c r="O12" s="15">
        <v>135</v>
      </c>
      <c r="P12" s="15">
        <v>240</v>
      </c>
      <c r="Q12" s="15">
        <v>310</v>
      </c>
      <c r="R12" s="18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23">
        <v>4.0999999999999996</v>
      </c>
      <c r="C16" s="9">
        <v>10.064</v>
      </c>
      <c r="D16" s="8" t="s">
        <v>16</v>
      </c>
      <c r="E16" s="9">
        <v>22.225999999999999</v>
      </c>
      <c r="F16" s="211">
        <v>23.248999999999999</v>
      </c>
      <c r="G16" s="212"/>
      <c r="H16" s="213"/>
      <c r="I16" s="23">
        <v>8.5779999999999994</v>
      </c>
      <c r="J16" s="9">
        <v>16.181000000000001</v>
      </c>
      <c r="K16" s="9">
        <v>20.632999999999999</v>
      </c>
      <c r="L16" s="221">
        <v>20.521999999999998</v>
      </c>
      <c r="M16" s="222"/>
      <c r="N16" s="223"/>
      <c r="O16" s="214">
        <v>15.840999999999999</v>
      </c>
      <c r="P16" s="215"/>
      <c r="Q16" s="24">
        <v>14.430999999999999</v>
      </c>
      <c r="R16" s="21"/>
    </row>
    <row r="17" spans="1:18" ht="11.25" customHeight="1">
      <c r="A17" s="6" t="s">
        <v>17</v>
      </c>
      <c r="B17" s="3" t="s">
        <v>51</v>
      </c>
      <c r="C17" s="4" t="s">
        <v>52</v>
      </c>
      <c r="D17" s="4" t="s">
        <v>53</v>
      </c>
      <c r="E17" s="4" t="s">
        <v>54</v>
      </c>
      <c r="F17" s="4" t="s">
        <v>55</v>
      </c>
      <c r="G17" s="4" t="s">
        <v>56</v>
      </c>
      <c r="H17" s="10" t="s">
        <v>57</v>
      </c>
      <c r="I17" s="3" t="s">
        <v>58</v>
      </c>
      <c r="J17" s="4" t="s">
        <v>59</v>
      </c>
      <c r="K17" s="4" t="s">
        <v>27</v>
      </c>
      <c r="L17" s="4" t="s">
        <v>60</v>
      </c>
      <c r="M17" s="4" t="s">
        <v>55</v>
      </c>
      <c r="N17" s="5" t="s">
        <v>57</v>
      </c>
      <c r="O17" s="25" t="s">
        <v>54</v>
      </c>
      <c r="P17" s="26">
        <v>24.5</v>
      </c>
      <c r="Q17" s="10" t="s">
        <v>61</v>
      </c>
      <c r="R17" s="21"/>
    </row>
    <row r="18" spans="1:18" ht="11.25" customHeight="1">
      <c r="A18" s="6" t="s">
        <v>33</v>
      </c>
      <c r="B18" s="7">
        <v>5</v>
      </c>
      <c r="C18" s="8">
        <v>16</v>
      </c>
      <c r="D18" s="8" t="s">
        <v>16</v>
      </c>
      <c r="E18" s="8">
        <v>1590</v>
      </c>
      <c r="F18" s="8">
        <v>10</v>
      </c>
      <c r="G18" s="8">
        <v>9</v>
      </c>
      <c r="H18" s="11">
        <v>14</v>
      </c>
      <c r="I18" s="7">
        <v>19</v>
      </c>
      <c r="J18" s="8">
        <v>480</v>
      </c>
      <c r="K18" s="8">
        <v>900</v>
      </c>
      <c r="L18" s="8">
        <v>11</v>
      </c>
      <c r="M18" s="8">
        <v>12</v>
      </c>
      <c r="N18" s="27">
        <v>13</v>
      </c>
      <c r="O18" s="7">
        <v>980</v>
      </c>
      <c r="P18" s="8">
        <v>1000</v>
      </c>
      <c r="Q18" s="11">
        <v>145</v>
      </c>
      <c r="R18" s="21"/>
    </row>
    <row r="19" spans="1:18" ht="11.25" customHeight="1" thickBot="1">
      <c r="A19" s="12" t="s">
        <v>35</v>
      </c>
      <c r="B19" s="15">
        <v>52.7</v>
      </c>
      <c r="C19" s="15">
        <v>108</v>
      </c>
      <c r="D19" s="14" t="s">
        <v>36</v>
      </c>
      <c r="E19" s="15">
        <v>785</v>
      </c>
      <c r="F19" s="16">
        <v>47.1</v>
      </c>
      <c r="G19" s="16">
        <v>45.4</v>
      </c>
      <c r="H19" s="28">
        <v>47.8</v>
      </c>
      <c r="I19" s="29">
        <v>192</v>
      </c>
      <c r="J19" s="15">
        <v>382</v>
      </c>
      <c r="K19" s="15">
        <v>495</v>
      </c>
      <c r="L19" s="30">
        <v>66.3</v>
      </c>
      <c r="M19" s="16">
        <v>55</v>
      </c>
      <c r="N19" s="31">
        <v>58</v>
      </c>
      <c r="O19" s="32">
        <v>644</v>
      </c>
      <c r="P19" s="30">
        <v>654</v>
      </c>
      <c r="Q19" s="28">
        <v>214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23">
        <v>8.4320000000000004</v>
      </c>
      <c r="C23" s="211">
        <v>9.2379999999999995</v>
      </c>
      <c r="D23" s="212"/>
      <c r="E23" s="213"/>
      <c r="F23" s="23">
        <v>7.2889999999999997</v>
      </c>
      <c r="G23" s="9">
        <v>7.7510000000000003</v>
      </c>
      <c r="H23" s="211">
        <v>6.8390000000000004</v>
      </c>
      <c r="I23" s="212"/>
      <c r="J23" s="213"/>
      <c r="K23" s="7" t="s">
        <v>16</v>
      </c>
      <c r="L23" s="9">
        <v>29.323</v>
      </c>
      <c r="M23" s="9">
        <v>27.417000000000002</v>
      </c>
      <c r="N23" s="9">
        <v>33.960999999999999</v>
      </c>
      <c r="O23" s="211">
        <v>41.436</v>
      </c>
      <c r="P23" s="212"/>
      <c r="Q23" s="213"/>
      <c r="R23" s="34"/>
    </row>
    <row r="24" spans="1:18" ht="11.25" customHeight="1">
      <c r="A24" s="6" t="s">
        <v>17</v>
      </c>
      <c r="B24" s="3" t="s">
        <v>75</v>
      </c>
      <c r="C24" s="4" t="s">
        <v>76</v>
      </c>
      <c r="D24" s="4" t="s">
        <v>77</v>
      </c>
      <c r="E24" s="10" t="s">
        <v>78</v>
      </c>
      <c r="F24" s="3" t="s">
        <v>79</v>
      </c>
      <c r="G24" s="4" t="s">
        <v>80</v>
      </c>
      <c r="H24" s="4" t="s">
        <v>26</v>
      </c>
      <c r="I24" s="4" t="s">
        <v>27</v>
      </c>
      <c r="J24" s="5" t="s">
        <v>28</v>
      </c>
      <c r="K24" s="3" t="s">
        <v>77</v>
      </c>
      <c r="L24" s="4" t="s">
        <v>81</v>
      </c>
      <c r="M24" s="4" t="s">
        <v>57</v>
      </c>
      <c r="N24" s="4" t="s">
        <v>82</v>
      </c>
      <c r="O24" s="4" t="s">
        <v>83</v>
      </c>
      <c r="P24" s="4" t="s">
        <v>84</v>
      </c>
      <c r="Q24" s="10" t="s">
        <v>85</v>
      </c>
      <c r="R24" s="21"/>
    </row>
    <row r="25" spans="1:18" ht="11.25" customHeight="1">
      <c r="A25" s="6" t="s">
        <v>33</v>
      </c>
      <c r="B25" s="7">
        <v>18</v>
      </c>
      <c r="C25" s="8">
        <v>35</v>
      </c>
      <c r="D25" s="8">
        <v>39</v>
      </c>
      <c r="E25" s="11">
        <v>42</v>
      </c>
      <c r="F25" s="7">
        <v>790</v>
      </c>
      <c r="G25" s="8">
        <v>330</v>
      </c>
      <c r="H25" s="8">
        <v>60</v>
      </c>
      <c r="I25" s="8">
        <v>70</v>
      </c>
      <c r="J25" s="27">
        <v>75</v>
      </c>
      <c r="K25" s="7" t="s">
        <v>16</v>
      </c>
      <c r="L25" s="8">
        <v>150</v>
      </c>
      <c r="M25" s="8">
        <v>5400</v>
      </c>
      <c r="N25" s="8">
        <v>2100</v>
      </c>
      <c r="O25" s="8">
        <v>8</v>
      </c>
      <c r="P25" s="8">
        <v>8</v>
      </c>
      <c r="Q25" s="11">
        <v>8</v>
      </c>
      <c r="R25" s="21"/>
    </row>
    <row r="26" spans="1:18" ht="11.25" customHeight="1" thickBot="1">
      <c r="A26" s="12" t="s">
        <v>35</v>
      </c>
      <c r="B26" s="29">
        <v>126</v>
      </c>
      <c r="C26" s="16">
        <v>79.7</v>
      </c>
      <c r="D26" s="16">
        <v>74.400000000000006</v>
      </c>
      <c r="E26" s="28">
        <v>79.8</v>
      </c>
      <c r="F26" s="29">
        <v>401</v>
      </c>
      <c r="G26" s="14">
        <v>227</v>
      </c>
      <c r="H26" s="16">
        <v>87.2</v>
      </c>
      <c r="I26" s="16">
        <v>87.4</v>
      </c>
      <c r="J26" s="31">
        <v>94.1</v>
      </c>
      <c r="K26" s="13" t="s">
        <v>36</v>
      </c>
      <c r="L26" s="15">
        <v>132</v>
      </c>
      <c r="M26" s="14">
        <v>2780</v>
      </c>
      <c r="N26" s="35">
        <v>847</v>
      </c>
      <c r="O26" s="16">
        <v>42.1</v>
      </c>
      <c r="P26" s="16">
        <v>40.700000000000003</v>
      </c>
      <c r="Q26" s="28">
        <v>37.9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23">
        <v>15.03</v>
      </c>
      <c r="C30" s="9">
        <v>20.302</v>
      </c>
      <c r="D30" s="9">
        <v>23.832999999999998</v>
      </c>
      <c r="E30" s="211">
        <v>23.66</v>
      </c>
      <c r="F30" s="213"/>
      <c r="G30" s="23">
        <v>11.702999999999999</v>
      </c>
      <c r="H30" s="9">
        <v>14.571999999999999</v>
      </c>
      <c r="I30" s="9">
        <v>24.89</v>
      </c>
      <c r="J30" s="211">
        <v>29.233000000000001</v>
      </c>
      <c r="K30" s="212"/>
      <c r="L30" s="213"/>
      <c r="M30" s="23">
        <v>4.8330000000000002</v>
      </c>
      <c r="N30" s="9">
        <v>5.6210000000000004</v>
      </c>
      <c r="O30" s="211">
        <v>6.2640000000000002</v>
      </c>
      <c r="P30" s="212"/>
      <c r="Q30" s="213"/>
      <c r="R30" s="19"/>
    </row>
    <row r="31" spans="1:18" ht="11.25" customHeight="1">
      <c r="A31" s="37" t="s">
        <v>17</v>
      </c>
      <c r="B31" s="3" t="s">
        <v>100</v>
      </c>
      <c r="C31" s="4" t="s">
        <v>101</v>
      </c>
      <c r="D31" s="4" t="s">
        <v>102</v>
      </c>
      <c r="E31" s="4" t="s">
        <v>103</v>
      </c>
      <c r="F31" s="5" t="s">
        <v>104</v>
      </c>
      <c r="G31" s="3" t="s">
        <v>52</v>
      </c>
      <c r="H31" s="4" t="s">
        <v>105</v>
      </c>
      <c r="I31" s="4" t="s">
        <v>28</v>
      </c>
      <c r="J31" s="4" t="s">
        <v>57</v>
      </c>
      <c r="K31" s="4" t="s">
        <v>106</v>
      </c>
      <c r="L31" s="10" t="s">
        <v>104</v>
      </c>
      <c r="M31" s="3" t="s">
        <v>107</v>
      </c>
      <c r="N31" s="4" t="s">
        <v>58</v>
      </c>
      <c r="O31" s="4" t="s">
        <v>108</v>
      </c>
      <c r="P31" s="4" t="s">
        <v>109</v>
      </c>
      <c r="Q31" s="10" t="s">
        <v>105</v>
      </c>
      <c r="R31" s="19"/>
    </row>
    <row r="32" spans="1:18" ht="11.25" customHeight="1">
      <c r="A32" s="37" t="s">
        <v>33</v>
      </c>
      <c r="B32" s="7">
        <v>14</v>
      </c>
      <c r="C32" s="8">
        <v>290</v>
      </c>
      <c r="D32" s="8">
        <v>9</v>
      </c>
      <c r="E32" s="8">
        <v>10</v>
      </c>
      <c r="F32" s="27">
        <v>9</v>
      </c>
      <c r="G32" s="7">
        <v>8</v>
      </c>
      <c r="H32" s="8">
        <v>1900</v>
      </c>
      <c r="I32" s="8">
        <v>4800</v>
      </c>
      <c r="J32" s="8">
        <v>17</v>
      </c>
      <c r="K32" s="8">
        <v>15</v>
      </c>
      <c r="L32" s="11">
        <v>20</v>
      </c>
      <c r="M32" s="7">
        <v>85</v>
      </c>
      <c r="N32" s="8">
        <v>150</v>
      </c>
      <c r="O32" s="8">
        <v>360</v>
      </c>
      <c r="P32" s="8">
        <v>370</v>
      </c>
      <c r="Q32" s="11">
        <v>360</v>
      </c>
      <c r="R32" s="19"/>
    </row>
    <row r="33" spans="1:18" ht="11.25" customHeight="1" thickBot="1">
      <c r="A33" s="38" t="s">
        <v>35</v>
      </c>
      <c r="B33" s="13">
        <v>163.9</v>
      </c>
      <c r="C33" s="15">
        <v>261.5</v>
      </c>
      <c r="D33" s="15">
        <v>62.5</v>
      </c>
      <c r="E33" s="14">
        <v>52.9</v>
      </c>
      <c r="F33" s="39">
        <v>50.8</v>
      </c>
      <c r="G33" s="29">
        <v>107.2</v>
      </c>
      <c r="H33" s="14">
        <v>1155</v>
      </c>
      <c r="I33" s="14">
        <v>2510</v>
      </c>
      <c r="J33" s="14">
        <v>57.2</v>
      </c>
      <c r="K33" s="15">
        <v>56.2</v>
      </c>
      <c r="L33" s="40">
        <v>57.4</v>
      </c>
      <c r="M33" s="15">
        <v>96.6</v>
      </c>
      <c r="N33" s="15">
        <v>144.5</v>
      </c>
      <c r="O33" s="15">
        <v>286</v>
      </c>
      <c r="P33" s="15">
        <v>286</v>
      </c>
      <c r="Q33" s="40">
        <v>285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7" t="s">
        <v>16</v>
      </c>
      <c r="C37" s="8" t="s">
        <v>16</v>
      </c>
      <c r="D37" s="9">
        <v>16.498000000000001</v>
      </c>
      <c r="E37" s="9">
        <v>17.27</v>
      </c>
      <c r="F37" s="9">
        <v>18.899000000000001</v>
      </c>
      <c r="G37" s="211">
        <v>29.715</v>
      </c>
      <c r="H37" s="212"/>
      <c r="I37" s="215"/>
      <c r="J37" s="211">
        <v>34.408999999999999</v>
      </c>
      <c r="K37" s="212"/>
      <c r="L37" s="213"/>
      <c r="M37" s="19"/>
      <c r="N37" s="19"/>
      <c r="O37" s="19"/>
      <c r="P37" s="19"/>
      <c r="Q37" s="19"/>
      <c r="R37" s="21"/>
    </row>
    <row r="38" spans="1:18" ht="11.25" customHeight="1">
      <c r="A38" s="37" t="s">
        <v>17</v>
      </c>
      <c r="B38" s="3" t="s">
        <v>52</v>
      </c>
      <c r="C38" s="4" t="s">
        <v>19</v>
      </c>
      <c r="D38" s="4" t="s">
        <v>59</v>
      </c>
      <c r="E38" s="4" t="s">
        <v>118</v>
      </c>
      <c r="F38" s="4" t="s">
        <v>119</v>
      </c>
      <c r="G38" s="4" t="s">
        <v>120</v>
      </c>
      <c r="H38" s="4" t="s">
        <v>103</v>
      </c>
      <c r="I38" s="4" t="s">
        <v>121</v>
      </c>
      <c r="J38" s="4" t="s">
        <v>122</v>
      </c>
      <c r="K38" s="4" t="s">
        <v>123</v>
      </c>
      <c r="L38" s="10" t="s">
        <v>124</v>
      </c>
      <c r="M38" s="19"/>
      <c r="N38" s="19"/>
      <c r="O38" s="19"/>
      <c r="P38" s="19"/>
      <c r="Q38" s="19"/>
      <c r="R38" s="21"/>
    </row>
    <row r="39" spans="1:18" ht="11.25" customHeight="1">
      <c r="A39" s="37" t="s">
        <v>33</v>
      </c>
      <c r="B39" s="7" t="s">
        <v>16</v>
      </c>
      <c r="C39" s="8" t="s">
        <v>16</v>
      </c>
      <c r="D39" s="8">
        <v>1000</v>
      </c>
      <c r="E39" s="8">
        <v>3000</v>
      </c>
      <c r="F39" s="8">
        <v>4900</v>
      </c>
      <c r="G39" s="8">
        <v>2900</v>
      </c>
      <c r="H39" s="8">
        <v>3000</v>
      </c>
      <c r="I39" s="8">
        <v>3200</v>
      </c>
      <c r="J39" s="8">
        <v>15</v>
      </c>
      <c r="K39" s="8">
        <v>19</v>
      </c>
      <c r="L39" s="11">
        <v>16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13" t="s">
        <v>36</v>
      </c>
      <c r="C40" s="14" t="s">
        <v>36</v>
      </c>
      <c r="D40" s="14">
        <v>712</v>
      </c>
      <c r="E40" s="14">
        <v>2330</v>
      </c>
      <c r="F40" s="14">
        <v>2400</v>
      </c>
      <c r="G40" s="14">
        <v>1330</v>
      </c>
      <c r="H40" s="14">
        <v>1412</v>
      </c>
      <c r="I40" s="14">
        <v>1650</v>
      </c>
      <c r="J40" s="15">
        <v>38.299999999999997</v>
      </c>
      <c r="K40" s="15">
        <v>40.200000000000003</v>
      </c>
      <c r="L40" s="15">
        <v>38.200000000000003</v>
      </c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7" t="s">
        <v>16</v>
      </c>
      <c r="C44" s="8" t="s">
        <v>16</v>
      </c>
      <c r="D44" s="9">
        <v>17.896000000000001</v>
      </c>
      <c r="E44" s="9">
        <v>19.71</v>
      </c>
      <c r="F44" s="9">
        <v>19.068999999999999</v>
      </c>
      <c r="G44" s="211">
        <v>25.097999999999999</v>
      </c>
      <c r="H44" s="212"/>
      <c r="I44" s="213"/>
      <c r="J44" s="23">
        <v>5.1989999999999998</v>
      </c>
      <c r="K44" s="9">
        <v>10.907999999999999</v>
      </c>
      <c r="L44" s="211">
        <v>16.702000000000002</v>
      </c>
      <c r="M44" s="212"/>
      <c r="N44" s="213"/>
      <c r="O44" s="19"/>
      <c r="P44" s="19"/>
      <c r="Q44" s="19"/>
      <c r="R44" s="21"/>
    </row>
    <row r="45" spans="1:18" ht="11.25" customHeight="1">
      <c r="A45" s="37" t="s">
        <v>17</v>
      </c>
      <c r="B45" s="3" t="s">
        <v>80</v>
      </c>
      <c r="C45" s="4" t="s">
        <v>136</v>
      </c>
      <c r="D45" s="4" t="s">
        <v>78</v>
      </c>
      <c r="E45" s="4" t="s">
        <v>54</v>
      </c>
      <c r="F45" s="4" t="s">
        <v>137</v>
      </c>
      <c r="G45" s="4" t="s">
        <v>55</v>
      </c>
      <c r="H45" s="4" t="s">
        <v>138</v>
      </c>
      <c r="I45" s="5" t="s">
        <v>139</v>
      </c>
      <c r="J45" s="3" t="s">
        <v>79</v>
      </c>
      <c r="K45" s="4" t="s">
        <v>140</v>
      </c>
      <c r="L45" s="4" t="s">
        <v>141</v>
      </c>
      <c r="M45" s="4" t="s">
        <v>142</v>
      </c>
      <c r="N45" s="10" t="s">
        <v>22</v>
      </c>
      <c r="O45" s="19"/>
      <c r="P45" s="19"/>
      <c r="Q45" s="19"/>
      <c r="R45" s="21"/>
    </row>
    <row r="46" spans="1:18" ht="11.25" customHeight="1">
      <c r="A46" s="37" t="s">
        <v>33</v>
      </c>
      <c r="B46" s="7" t="s">
        <v>16</v>
      </c>
      <c r="C46" s="8" t="s">
        <v>16</v>
      </c>
      <c r="D46" s="8">
        <v>7000</v>
      </c>
      <c r="E46" s="8">
        <v>5800</v>
      </c>
      <c r="F46" s="8">
        <v>4000</v>
      </c>
      <c r="G46" s="8">
        <v>3900</v>
      </c>
      <c r="H46" s="8">
        <v>4000</v>
      </c>
      <c r="I46" s="27">
        <v>4100</v>
      </c>
      <c r="J46" s="7">
        <v>13</v>
      </c>
      <c r="K46" s="27">
        <v>15</v>
      </c>
      <c r="L46" s="8">
        <v>16</v>
      </c>
      <c r="M46" s="8">
        <v>13</v>
      </c>
      <c r="N46" s="11">
        <v>13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13" t="s">
        <v>36</v>
      </c>
      <c r="C47" s="14" t="s">
        <v>36</v>
      </c>
      <c r="D47" s="14">
        <v>4550</v>
      </c>
      <c r="E47" s="14">
        <v>4300</v>
      </c>
      <c r="F47" s="14">
        <v>2790</v>
      </c>
      <c r="G47" s="14">
        <v>2340</v>
      </c>
      <c r="H47" s="14">
        <v>2690</v>
      </c>
      <c r="I47" s="41">
        <v>2800</v>
      </c>
      <c r="J47" s="29">
        <v>79.900000000000006</v>
      </c>
      <c r="K47" s="39">
        <v>76.8</v>
      </c>
      <c r="L47" s="15">
        <v>73.900000000000006</v>
      </c>
      <c r="M47" s="14">
        <v>74.400000000000006</v>
      </c>
      <c r="N47" s="40">
        <v>75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7" t="s">
        <v>16</v>
      </c>
      <c r="C51" s="211">
        <v>11.769</v>
      </c>
      <c r="D51" s="212"/>
      <c r="E51" s="213"/>
      <c r="F51" s="214">
        <v>15.92</v>
      </c>
      <c r="G51" s="212"/>
      <c r="H51" s="215"/>
      <c r="I51" s="211">
        <v>6.6420000000000003</v>
      </c>
      <c r="J51" s="212"/>
      <c r="K51" s="213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3" t="s">
        <v>140</v>
      </c>
      <c r="C52" s="4" t="s">
        <v>149</v>
      </c>
      <c r="D52" s="4" t="s">
        <v>26</v>
      </c>
      <c r="E52" s="10" t="s">
        <v>27</v>
      </c>
      <c r="F52" s="3" t="s">
        <v>76</v>
      </c>
      <c r="G52" s="43" t="s">
        <v>149</v>
      </c>
      <c r="H52" s="4" t="s">
        <v>61</v>
      </c>
      <c r="I52" s="4" t="s">
        <v>29</v>
      </c>
      <c r="J52" s="4" t="s">
        <v>136</v>
      </c>
      <c r="K52" s="10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7" t="s">
        <v>16</v>
      </c>
      <c r="C53" s="8">
        <v>300</v>
      </c>
      <c r="D53" s="8">
        <v>390</v>
      </c>
      <c r="E53" s="11">
        <v>350</v>
      </c>
      <c r="F53" s="37">
        <v>490</v>
      </c>
      <c r="G53" s="8">
        <v>510</v>
      </c>
      <c r="H53" s="44">
        <v>600</v>
      </c>
      <c r="I53" s="8">
        <v>30</v>
      </c>
      <c r="J53" s="8">
        <v>30</v>
      </c>
      <c r="K53" s="11">
        <v>33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13" t="s">
        <v>36</v>
      </c>
      <c r="C54" s="15">
        <v>303</v>
      </c>
      <c r="D54" s="15">
        <v>322</v>
      </c>
      <c r="E54" s="40">
        <v>324</v>
      </c>
      <c r="F54" s="45">
        <v>317</v>
      </c>
      <c r="G54" s="46">
        <v>363</v>
      </c>
      <c r="H54" s="47">
        <v>347</v>
      </c>
      <c r="I54" s="16">
        <v>72</v>
      </c>
      <c r="J54" s="30">
        <v>67.3</v>
      </c>
      <c r="K54" s="28">
        <v>67.8</v>
      </c>
      <c r="L54" s="19"/>
      <c r="M54" s="19"/>
      <c r="N54" s="19"/>
      <c r="O54" s="19"/>
      <c r="P54" s="19"/>
      <c r="Q54" s="19"/>
      <c r="R54" s="19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M28:Q28"/>
    <mergeCell ref="O29:Q29"/>
    <mergeCell ref="O30:Q30"/>
    <mergeCell ref="E29:F29"/>
    <mergeCell ref="J29:L29"/>
    <mergeCell ref="B28:F28"/>
    <mergeCell ref="G28:L28"/>
    <mergeCell ref="O23:Q23"/>
    <mergeCell ref="B21:E21"/>
    <mergeCell ref="F21:J21"/>
    <mergeCell ref="K21:Q21"/>
    <mergeCell ref="C22:E22"/>
    <mergeCell ref="H22:J22"/>
    <mergeCell ref="O22:Q22"/>
    <mergeCell ref="C23:E23"/>
    <mergeCell ref="H23:J23"/>
    <mergeCell ref="G37:I37"/>
    <mergeCell ref="J37:L37"/>
    <mergeCell ref="G43:I43"/>
    <mergeCell ref="L43:N43"/>
    <mergeCell ref="B42:I42"/>
    <mergeCell ref="J42:N42"/>
    <mergeCell ref="C51:E51"/>
    <mergeCell ref="F51:H51"/>
    <mergeCell ref="I51:K51"/>
    <mergeCell ref="L44:N44"/>
    <mergeCell ref="C50:E50"/>
    <mergeCell ref="F50:H50"/>
    <mergeCell ref="I50:K50"/>
    <mergeCell ref="B49:E49"/>
    <mergeCell ref="F49:K49"/>
    <mergeCell ref="G44:I44"/>
    <mergeCell ref="J36:L36"/>
    <mergeCell ref="B35:L35"/>
    <mergeCell ref="E30:F30"/>
    <mergeCell ref="J30:L30"/>
    <mergeCell ref="G36:I36"/>
  </mergeCells>
  <phoneticPr fontId="2"/>
  <printOptions horizontalCentered="1" verticalCentered="1"/>
  <pageMargins left="0.19685039370078741" right="0.19685039370078741" top="0.78740157480314965" bottom="0.19685039370078741" header="0.51181102362204722" footer="0.51181102362204722"/>
  <pageSetup paperSize="9" orientation="landscape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6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6" spans="1:18" ht="14.25" thickBot="1"/>
    <row r="7" spans="1:18" ht="11.25" customHeight="1">
      <c r="A7" s="1" t="s">
        <v>0</v>
      </c>
      <c r="B7" s="208" t="s">
        <v>1</v>
      </c>
      <c r="C7" s="224"/>
      <c r="D7" s="224"/>
      <c r="E7" s="224"/>
      <c r="F7" s="224"/>
      <c r="G7" s="225"/>
      <c r="H7" s="208" t="s">
        <v>2</v>
      </c>
      <c r="I7" s="224"/>
      <c r="J7" s="224"/>
      <c r="K7" s="224"/>
      <c r="L7" s="224"/>
      <c r="M7" s="225"/>
      <c r="N7" s="208" t="s">
        <v>3</v>
      </c>
      <c r="O7" s="224"/>
      <c r="P7" s="224"/>
      <c r="Q7" s="224"/>
      <c r="R7" s="225"/>
    </row>
    <row r="8" spans="1:18" ht="11.25" customHeight="1">
      <c r="A8" s="2">
        <v>40966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7" t="s">
        <v>16</v>
      </c>
      <c r="C9" s="8" t="s">
        <v>16</v>
      </c>
      <c r="D9" s="9">
        <v>15.419</v>
      </c>
      <c r="E9" s="211">
        <v>16.065000000000001</v>
      </c>
      <c r="F9" s="212"/>
      <c r="G9" s="213"/>
      <c r="H9" s="7" t="s">
        <v>16</v>
      </c>
      <c r="I9" s="8" t="s">
        <v>16</v>
      </c>
      <c r="J9" s="9">
        <v>11.98</v>
      </c>
      <c r="K9" s="211">
        <v>16.065999999999999</v>
      </c>
      <c r="L9" s="212"/>
      <c r="M9" s="213"/>
      <c r="N9" s="7" t="s">
        <v>16</v>
      </c>
      <c r="O9" s="9">
        <v>16.724</v>
      </c>
      <c r="P9" s="211">
        <v>24.45</v>
      </c>
      <c r="Q9" s="212"/>
      <c r="R9" s="213"/>
    </row>
    <row r="10" spans="1:18" ht="11.25" customHeight="1">
      <c r="A10" s="6" t="s">
        <v>17</v>
      </c>
      <c r="B10" s="3" t="s">
        <v>18</v>
      </c>
      <c r="C10" s="4" t="s">
        <v>19</v>
      </c>
      <c r="D10" s="4" t="s">
        <v>20</v>
      </c>
      <c r="E10" s="4" t="s">
        <v>21</v>
      </c>
      <c r="F10" s="4" t="s">
        <v>22</v>
      </c>
      <c r="G10" s="10" t="s">
        <v>23</v>
      </c>
      <c r="H10" s="3" t="s">
        <v>24</v>
      </c>
      <c r="I10" s="4" t="s">
        <v>25</v>
      </c>
      <c r="J10" s="4" t="s">
        <v>19</v>
      </c>
      <c r="K10" s="4" t="s">
        <v>26</v>
      </c>
      <c r="L10" s="4" t="s">
        <v>27</v>
      </c>
      <c r="M10" s="10" t="s">
        <v>28</v>
      </c>
      <c r="N10" s="3" t="s">
        <v>29</v>
      </c>
      <c r="O10" s="4" t="s">
        <v>20</v>
      </c>
      <c r="P10" s="4" t="s">
        <v>151</v>
      </c>
      <c r="Q10" s="4" t="s">
        <v>31</v>
      </c>
      <c r="R10" s="10" t="s">
        <v>32</v>
      </c>
    </row>
    <row r="11" spans="1:18" ht="11.25" customHeight="1">
      <c r="A11" s="6" t="s">
        <v>33</v>
      </c>
      <c r="B11" s="7" t="s">
        <v>16</v>
      </c>
      <c r="C11" s="8" t="s">
        <v>16</v>
      </c>
      <c r="D11" s="8">
        <v>380</v>
      </c>
      <c r="E11" s="8">
        <v>850</v>
      </c>
      <c r="F11" s="8">
        <v>1100</v>
      </c>
      <c r="G11" s="11">
        <v>1200</v>
      </c>
      <c r="H11" s="7" t="s">
        <v>16</v>
      </c>
      <c r="I11" s="8" t="s">
        <v>16</v>
      </c>
      <c r="J11" s="8">
        <v>80</v>
      </c>
      <c r="K11" s="8">
        <v>500</v>
      </c>
      <c r="L11" s="8">
        <v>530</v>
      </c>
      <c r="M11" s="11">
        <v>550</v>
      </c>
      <c r="N11" s="7" t="s">
        <v>16</v>
      </c>
      <c r="O11" s="8">
        <v>100</v>
      </c>
      <c r="P11" s="8">
        <v>230</v>
      </c>
      <c r="Q11" s="8">
        <v>450</v>
      </c>
      <c r="R11" s="11" t="s">
        <v>34</v>
      </c>
    </row>
    <row r="12" spans="1:18" ht="11.25" customHeight="1" thickBot="1">
      <c r="A12" s="12" t="s">
        <v>35</v>
      </c>
      <c r="B12" s="13" t="s">
        <v>36</v>
      </c>
      <c r="C12" s="14" t="s">
        <v>36</v>
      </c>
      <c r="D12" s="48">
        <v>220</v>
      </c>
      <c r="E12" s="49">
        <v>574</v>
      </c>
      <c r="F12" s="49">
        <v>677</v>
      </c>
      <c r="G12" s="17">
        <v>777</v>
      </c>
      <c r="H12" s="13" t="s">
        <v>36</v>
      </c>
      <c r="I12" s="14" t="s">
        <v>36</v>
      </c>
      <c r="J12" s="15">
        <v>141</v>
      </c>
      <c r="K12" s="49">
        <v>372</v>
      </c>
      <c r="L12" s="49">
        <v>385</v>
      </c>
      <c r="M12" s="17">
        <v>390</v>
      </c>
      <c r="N12" s="13" t="s">
        <v>36</v>
      </c>
      <c r="O12" s="15">
        <v>134.6</v>
      </c>
      <c r="P12" s="15">
        <v>178.4</v>
      </c>
      <c r="Q12" s="48">
        <v>272</v>
      </c>
      <c r="R12" s="18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23">
        <v>3.4119999999999999</v>
      </c>
      <c r="C16" s="9">
        <v>9.9879999999999995</v>
      </c>
      <c r="D16" s="8" t="s">
        <v>16</v>
      </c>
      <c r="E16" s="9">
        <v>22.35</v>
      </c>
      <c r="F16" s="211">
        <v>23.183</v>
      </c>
      <c r="G16" s="212"/>
      <c r="H16" s="213"/>
      <c r="I16" s="23">
        <v>7.0549999999999997</v>
      </c>
      <c r="J16" s="9">
        <v>16.634</v>
      </c>
      <c r="K16" s="9">
        <v>20.207999999999998</v>
      </c>
      <c r="L16" s="221">
        <v>20.49</v>
      </c>
      <c r="M16" s="222"/>
      <c r="N16" s="223"/>
      <c r="O16" s="214">
        <v>15.532999999999999</v>
      </c>
      <c r="P16" s="215"/>
      <c r="Q16" s="24">
        <v>14.16</v>
      </c>
      <c r="R16" s="21"/>
    </row>
    <row r="17" spans="1:18" ht="11.25" customHeight="1">
      <c r="A17" s="6" t="s">
        <v>17</v>
      </c>
      <c r="B17" s="3" t="s">
        <v>51</v>
      </c>
      <c r="C17" s="4" t="s">
        <v>52</v>
      </c>
      <c r="D17" s="4" t="s">
        <v>53</v>
      </c>
      <c r="E17" s="4" t="s">
        <v>54</v>
      </c>
      <c r="F17" s="4" t="s">
        <v>55</v>
      </c>
      <c r="G17" s="4" t="s">
        <v>56</v>
      </c>
      <c r="H17" s="10" t="s">
        <v>57</v>
      </c>
      <c r="I17" s="3" t="s">
        <v>58</v>
      </c>
      <c r="J17" s="4" t="s">
        <v>59</v>
      </c>
      <c r="K17" s="4" t="s">
        <v>27</v>
      </c>
      <c r="L17" s="4" t="s">
        <v>60</v>
      </c>
      <c r="M17" s="4" t="s">
        <v>55</v>
      </c>
      <c r="N17" s="5" t="s">
        <v>57</v>
      </c>
      <c r="O17" s="25" t="s">
        <v>54</v>
      </c>
      <c r="P17" s="26">
        <v>24.5</v>
      </c>
      <c r="Q17" s="10" t="s">
        <v>61</v>
      </c>
      <c r="R17" s="21"/>
    </row>
    <row r="18" spans="1:18" ht="11.25" customHeight="1">
      <c r="A18" s="6" t="s">
        <v>33</v>
      </c>
      <c r="B18" s="7">
        <v>10</v>
      </c>
      <c r="C18" s="8">
        <v>15</v>
      </c>
      <c r="D18" s="8" t="s">
        <v>16</v>
      </c>
      <c r="E18" s="8">
        <v>1800</v>
      </c>
      <c r="F18" s="8">
        <v>10</v>
      </c>
      <c r="G18" s="8">
        <v>12</v>
      </c>
      <c r="H18" s="11">
        <v>18</v>
      </c>
      <c r="I18" s="7">
        <v>22</v>
      </c>
      <c r="J18" s="8">
        <v>320</v>
      </c>
      <c r="K18" s="8">
        <v>900</v>
      </c>
      <c r="L18" s="8">
        <v>12</v>
      </c>
      <c r="M18" s="8">
        <v>12</v>
      </c>
      <c r="N18" s="27">
        <v>12</v>
      </c>
      <c r="O18" s="7">
        <v>1000</v>
      </c>
      <c r="P18" s="8">
        <v>1000</v>
      </c>
      <c r="Q18" s="11">
        <v>140</v>
      </c>
      <c r="R18" s="21"/>
    </row>
    <row r="19" spans="1:18" ht="11.25" customHeight="1" thickBot="1">
      <c r="A19" s="12" t="s">
        <v>35</v>
      </c>
      <c r="B19" s="15">
        <v>64.5</v>
      </c>
      <c r="C19" s="15">
        <v>96.3</v>
      </c>
      <c r="D19" s="14" t="s">
        <v>36</v>
      </c>
      <c r="E19" s="48">
        <v>686</v>
      </c>
      <c r="F19" s="16">
        <v>48.9</v>
      </c>
      <c r="G19" s="16">
        <v>51.1</v>
      </c>
      <c r="H19" s="28">
        <v>52.6</v>
      </c>
      <c r="I19" s="29">
        <v>145.19999999999999</v>
      </c>
      <c r="J19" s="48">
        <v>324</v>
      </c>
      <c r="K19" s="48">
        <v>442</v>
      </c>
      <c r="L19" s="30">
        <v>77.599999999999994</v>
      </c>
      <c r="M19" s="16">
        <v>71.2</v>
      </c>
      <c r="N19" s="31">
        <v>64.3</v>
      </c>
      <c r="O19" s="50">
        <v>656</v>
      </c>
      <c r="P19" s="49">
        <v>659</v>
      </c>
      <c r="Q19" s="51">
        <v>194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23">
        <v>8.3330000000000002</v>
      </c>
      <c r="C23" s="211">
        <v>9.19</v>
      </c>
      <c r="D23" s="212"/>
      <c r="E23" s="213"/>
      <c r="F23" s="23">
        <v>7.141</v>
      </c>
      <c r="G23" s="9">
        <v>7.7149999999999999</v>
      </c>
      <c r="H23" s="211">
        <v>6.8</v>
      </c>
      <c r="I23" s="212"/>
      <c r="J23" s="213"/>
      <c r="K23" s="7" t="s">
        <v>16</v>
      </c>
      <c r="L23" s="9">
        <v>29.44</v>
      </c>
      <c r="M23" s="9">
        <v>27.911999999999999</v>
      </c>
      <c r="N23" s="9">
        <v>34.091000000000001</v>
      </c>
      <c r="O23" s="211">
        <v>41.540999999999997</v>
      </c>
      <c r="P23" s="212"/>
      <c r="Q23" s="213"/>
      <c r="R23" s="34"/>
    </row>
    <row r="24" spans="1:18" ht="11.25" customHeight="1">
      <c r="A24" s="6" t="s">
        <v>17</v>
      </c>
      <c r="B24" s="3" t="s">
        <v>75</v>
      </c>
      <c r="C24" s="4" t="s">
        <v>76</v>
      </c>
      <c r="D24" s="4" t="s">
        <v>77</v>
      </c>
      <c r="E24" s="10" t="s">
        <v>78</v>
      </c>
      <c r="F24" s="3" t="s">
        <v>79</v>
      </c>
      <c r="G24" s="4" t="s">
        <v>80</v>
      </c>
      <c r="H24" s="4" t="s">
        <v>26</v>
      </c>
      <c r="I24" s="4" t="s">
        <v>27</v>
      </c>
      <c r="J24" s="5" t="s">
        <v>28</v>
      </c>
      <c r="K24" s="3" t="s">
        <v>77</v>
      </c>
      <c r="L24" s="4" t="s">
        <v>81</v>
      </c>
      <c r="M24" s="4" t="s">
        <v>57</v>
      </c>
      <c r="N24" s="4" t="s">
        <v>82</v>
      </c>
      <c r="O24" s="4" t="s">
        <v>83</v>
      </c>
      <c r="P24" s="4" t="s">
        <v>84</v>
      </c>
      <c r="Q24" s="10" t="s">
        <v>85</v>
      </c>
      <c r="R24" s="21"/>
    </row>
    <row r="25" spans="1:18" ht="11.25" customHeight="1">
      <c r="A25" s="6" t="s">
        <v>33</v>
      </c>
      <c r="B25" s="7">
        <v>15</v>
      </c>
      <c r="C25" s="8">
        <v>28</v>
      </c>
      <c r="D25" s="8">
        <v>35</v>
      </c>
      <c r="E25" s="11">
        <v>40</v>
      </c>
      <c r="F25" s="7">
        <v>780</v>
      </c>
      <c r="G25" s="8">
        <v>350</v>
      </c>
      <c r="H25" s="8">
        <v>70</v>
      </c>
      <c r="I25" s="8">
        <v>60</v>
      </c>
      <c r="J25" s="27">
        <v>65</v>
      </c>
      <c r="K25" s="7" t="s">
        <v>16</v>
      </c>
      <c r="L25" s="8">
        <v>70</v>
      </c>
      <c r="M25" s="8">
        <v>3500</v>
      </c>
      <c r="N25" s="8">
        <v>900</v>
      </c>
      <c r="O25" s="8">
        <v>8</v>
      </c>
      <c r="P25" s="8">
        <v>8</v>
      </c>
      <c r="Q25" s="11">
        <v>15</v>
      </c>
      <c r="R25" s="21"/>
    </row>
    <row r="26" spans="1:18" ht="11.25" customHeight="1" thickBot="1">
      <c r="A26" s="12" t="s">
        <v>35</v>
      </c>
      <c r="B26" s="29">
        <v>138.30000000000001</v>
      </c>
      <c r="C26" s="16">
        <v>73.3</v>
      </c>
      <c r="D26" s="16">
        <v>72.8</v>
      </c>
      <c r="E26" s="28">
        <v>71.2</v>
      </c>
      <c r="F26" s="52">
        <v>398</v>
      </c>
      <c r="G26" s="48">
        <v>211</v>
      </c>
      <c r="H26" s="16">
        <v>79.900000000000006</v>
      </c>
      <c r="I26" s="16">
        <v>85.8</v>
      </c>
      <c r="J26" s="31">
        <v>89.9</v>
      </c>
      <c r="K26" s="13" t="s">
        <v>36</v>
      </c>
      <c r="L26" s="15">
        <v>133.80000000000001</v>
      </c>
      <c r="M26" s="14">
        <v>1784</v>
      </c>
      <c r="N26" s="35">
        <v>457</v>
      </c>
      <c r="O26" s="16">
        <v>41.6</v>
      </c>
      <c r="P26" s="16">
        <v>41.5</v>
      </c>
      <c r="Q26" s="28">
        <v>64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23">
        <v>15.022</v>
      </c>
      <c r="C30" s="9">
        <v>20.378</v>
      </c>
      <c r="D30" s="9">
        <v>23.866</v>
      </c>
      <c r="E30" s="211">
        <v>23.58</v>
      </c>
      <c r="F30" s="213"/>
      <c r="G30" s="23">
        <v>11.654999999999999</v>
      </c>
      <c r="H30" s="9">
        <v>14.499000000000001</v>
      </c>
      <c r="I30" s="9">
        <v>25.05</v>
      </c>
      <c r="J30" s="211">
        <v>29.436</v>
      </c>
      <c r="K30" s="212"/>
      <c r="L30" s="213"/>
      <c r="M30" s="23">
        <v>3.7690000000000001</v>
      </c>
      <c r="N30" s="9">
        <v>5.5609999999999999</v>
      </c>
      <c r="O30" s="211">
        <v>6.19</v>
      </c>
      <c r="P30" s="212"/>
      <c r="Q30" s="213"/>
      <c r="R30" s="19"/>
    </row>
    <row r="31" spans="1:18" ht="11.25" customHeight="1">
      <c r="A31" s="37" t="s">
        <v>17</v>
      </c>
      <c r="B31" s="3" t="s">
        <v>100</v>
      </c>
      <c r="C31" s="4" t="s">
        <v>101</v>
      </c>
      <c r="D31" s="4" t="s">
        <v>102</v>
      </c>
      <c r="E31" s="4" t="s">
        <v>103</v>
      </c>
      <c r="F31" s="5" t="s">
        <v>104</v>
      </c>
      <c r="G31" s="3" t="s">
        <v>52</v>
      </c>
      <c r="H31" s="4" t="s">
        <v>105</v>
      </c>
      <c r="I31" s="4" t="s">
        <v>28</v>
      </c>
      <c r="J31" s="4" t="s">
        <v>57</v>
      </c>
      <c r="K31" s="4" t="s">
        <v>106</v>
      </c>
      <c r="L31" s="10" t="s">
        <v>104</v>
      </c>
      <c r="M31" s="3" t="s">
        <v>107</v>
      </c>
      <c r="N31" s="4" t="s">
        <v>58</v>
      </c>
      <c r="O31" s="4" t="s">
        <v>108</v>
      </c>
      <c r="P31" s="4" t="s">
        <v>109</v>
      </c>
      <c r="Q31" s="10" t="s">
        <v>105</v>
      </c>
      <c r="R31" s="19"/>
    </row>
    <row r="32" spans="1:18" ht="11.25" customHeight="1">
      <c r="A32" s="37" t="s">
        <v>33</v>
      </c>
      <c r="B32" s="7">
        <v>15</v>
      </c>
      <c r="C32" s="8">
        <v>400</v>
      </c>
      <c r="D32" s="8">
        <v>9</v>
      </c>
      <c r="E32" s="8">
        <v>10</v>
      </c>
      <c r="F32" s="27">
        <v>8</v>
      </c>
      <c r="G32" s="7">
        <v>18</v>
      </c>
      <c r="H32" s="8">
        <v>1800</v>
      </c>
      <c r="I32" s="8">
        <v>4500</v>
      </c>
      <c r="J32" s="8">
        <v>15</v>
      </c>
      <c r="K32" s="8">
        <v>10</v>
      </c>
      <c r="L32" s="11">
        <v>8</v>
      </c>
      <c r="M32" s="7">
        <v>70</v>
      </c>
      <c r="N32" s="8">
        <v>125</v>
      </c>
      <c r="O32" s="8">
        <v>360</v>
      </c>
      <c r="P32" s="8">
        <v>400</v>
      </c>
      <c r="Q32" s="11">
        <v>380</v>
      </c>
      <c r="R32" s="19"/>
    </row>
    <row r="33" spans="1:18" ht="11.25" customHeight="1" thickBot="1">
      <c r="A33" s="38" t="s">
        <v>35</v>
      </c>
      <c r="B33" s="13">
        <v>164.4</v>
      </c>
      <c r="C33" s="48">
        <v>296</v>
      </c>
      <c r="D33" s="15">
        <v>62.4</v>
      </c>
      <c r="E33" s="15">
        <v>60</v>
      </c>
      <c r="F33" s="39">
        <v>51.9</v>
      </c>
      <c r="G33" s="29">
        <v>109.5</v>
      </c>
      <c r="H33" s="14">
        <v>1053</v>
      </c>
      <c r="I33" s="14">
        <v>2310</v>
      </c>
      <c r="J33" s="14">
        <v>58.5</v>
      </c>
      <c r="K33" s="15">
        <v>36.6</v>
      </c>
      <c r="L33" s="40">
        <v>38.200000000000003</v>
      </c>
      <c r="M33" s="15">
        <v>100.9</v>
      </c>
      <c r="N33" s="15">
        <v>121</v>
      </c>
      <c r="O33" s="48">
        <v>267</v>
      </c>
      <c r="P33" s="48">
        <v>286</v>
      </c>
      <c r="Q33" s="53">
        <v>279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7" t="s">
        <v>16</v>
      </c>
      <c r="C37" s="8" t="s">
        <v>16</v>
      </c>
      <c r="D37" s="9">
        <v>16.8</v>
      </c>
      <c r="E37" s="9">
        <v>17.312999999999999</v>
      </c>
      <c r="F37" s="9">
        <v>19.038</v>
      </c>
      <c r="G37" s="211">
        <v>29.71</v>
      </c>
      <c r="H37" s="212"/>
      <c r="I37" s="215"/>
      <c r="J37" s="211">
        <v>34.369</v>
      </c>
      <c r="K37" s="212"/>
      <c r="L37" s="213"/>
      <c r="M37" s="19"/>
      <c r="N37" s="19"/>
      <c r="O37" s="19"/>
      <c r="P37" s="19"/>
      <c r="Q37" s="19"/>
      <c r="R37" s="21"/>
    </row>
    <row r="38" spans="1:18" ht="11.25" customHeight="1">
      <c r="A38" s="37" t="s">
        <v>17</v>
      </c>
      <c r="B38" s="3" t="s">
        <v>52</v>
      </c>
      <c r="C38" s="4" t="s">
        <v>19</v>
      </c>
      <c r="D38" s="4" t="s">
        <v>59</v>
      </c>
      <c r="E38" s="4" t="s">
        <v>118</v>
      </c>
      <c r="F38" s="4" t="s">
        <v>119</v>
      </c>
      <c r="G38" s="4" t="s">
        <v>120</v>
      </c>
      <c r="H38" s="4" t="s">
        <v>103</v>
      </c>
      <c r="I38" s="4" t="s">
        <v>121</v>
      </c>
      <c r="J38" s="4" t="s">
        <v>122</v>
      </c>
      <c r="K38" s="4" t="s">
        <v>123</v>
      </c>
      <c r="L38" s="10" t="s">
        <v>124</v>
      </c>
      <c r="M38" s="19"/>
      <c r="N38" s="19"/>
      <c r="O38" s="19"/>
      <c r="P38" s="19"/>
      <c r="Q38" s="19"/>
      <c r="R38" s="21"/>
    </row>
    <row r="39" spans="1:18" ht="11.25" customHeight="1">
      <c r="A39" s="37" t="s">
        <v>33</v>
      </c>
      <c r="B39" s="7" t="s">
        <v>16</v>
      </c>
      <c r="C39" s="8" t="s">
        <v>16</v>
      </c>
      <c r="D39" s="8">
        <v>1800</v>
      </c>
      <c r="E39" s="8">
        <v>3000</v>
      </c>
      <c r="F39" s="8">
        <v>4900</v>
      </c>
      <c r="G39" s="8">
        <v>2400</v>
      </c>
      <c r="H39" s="8">
        <v>3000</v>
      </c>
      <c r="I39" s="8">
        <v>3500</v>
      </c>
      <c r="J39" s="8">
        <v>10</v>
      </c>
      <c r="K39" s="8">
        <v>10</v>
      </c>
      <c r="L39" s="11">
        <v>8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13" t="s">
        <v>36</v>
      </c>
      <c r="C40" s="14" t="s">
        <v>36</v>
      </c>
      <c r="D40" s="14">
        <v>1618</v>
      </c>
      <c r="E40" s="14">
        <v>2500</v>
      </c>
      <c r="F40" s="14">
        <v>2730</v>
      </c>
      <c r="G40" s="14">
        <v>1353</v>
      </c>
      <c r="H40" s="14">
        <v>1439</v>
      </c>
      <c r="I40" s="14">
        <v>1543</v>
      </c>
      <c r="J40" s="15">
        <v>40.9</v>
      </c>
      <c r="K40" s="15">
        <v>36.6</v>
      </c>
      <c r="L40" s="15">
        <v>34.9</v>
      </c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7" t="s">
        <v>16</v>
      </c>
      <c r="C44" s="8" t="s">
        <v>16</v>
      </c>
      <c r="D44" s="9">
        <v>18.225999999999999</v>
      </c>
      <c r="E44" s="9">
        <v>19.741</v>
      </c>
      <c r="F44" s="9">
        <v>19.954999999999998</v>
      </c>
      <c r="G44" s="211">
        <v>25.166</v>
      </c>
      <c r="H44" s="212"/>
      <c r="I44" s="213"/>
      <c r="J44" s="23">
        <v>5.1689999999999996</v>
      </c>
      <c r="K44" s="9">
        <v>10.834</v>
      </c>
      <c r="L44" s="211">
        <v>16.565000000000001</v>
      </c>
      <c r="M44" s="212"/>
      <c r="N44" s="213"/>
      <c r="O44" s="19"/>
      <c r="P44" s="19"/>
      <c r="Q44" s="19"/>
      <c r="R44" s="21"/>
    </row>
    <row r="45" spans="1:18" ht="11.25" customHeight="1">
      <c r="A45" s="37" t="s">
        <v>17</v>
      </c>
      <c r="B45" s="3" t="s">
        <v>80</v>
      </c>
      <c r="C45" s="4" t="s">
        <v>136</v>
      </c>
      <c r="D45" s="4" t="s">
        <v>78</v>
      </c>
      <c r="E45" s="4" t="s">
        <v>54</v>
      </c>
      <c r="F45" s="4" t="s">
        <v>137</v>
      </c>
      <c r="G45" s="4" t="s">
        <v>55</v>
      </c>
      <c r="H45" s="4" t="s">
        <v>138</v>
      </c>
      <c r="I45" s="5" t="s">
        <v>139</v>
      </c>
      <c r="J45" s="3" t="s">
        <v>79</v>
      </c>
      <c r="K45" s="4" t="s">
        <v>140</v>
      </c>
      <c r="L45" s="4" t="s">
        <v>141</v>
      </c>
      <c r="M45" s="4" t="s">
        <v>142</v>
      </c>
      <c r="N45" s="10" t="s">
        <v>22</v>
      </c>
      <c r="O45" s="19"/>
      <c r="P45" s="19"/>
      <c r="Q45" s="19"/>
      <c r="R45" s="21"/>
    </row>
    <row r="46" spans="1:18" ht="11.25" customHeight="1">
      <c r="A46" s="37" t="s">
        <v>33</v>
      </c>
      <c r="B46" s="7" t="s">
        <v>16</v>
      </c>
      <c r="C46" s="8" t="s">
        <v>16</v>
      </c>
      <c r="D46" s="8">
        <v>7000</v>
      </c>
      <c r="E46" s="8">
        <v>6000</v>
      </c>
      <c r="F46" s="8">
        <v>4200</v>
      </c>
      <c r="G46" s="8">
        <v>4000</v>
      </c>
      <c r="H46" s="8">
        <v>3400</v>
      </c>
      <c r="I46" s="27">
        <v>3500</v>
      </c>
      <c r="J46" s="7">
        <v>18</v>
      </c>
      <c r="K46" s="27">
        <v>12</v>
      </c>
      <c r="L46" s="8">
        <v>14</v>
      </c>
      <c r="M46" s="8">
        <v>14</v>
      </c>
      <c r="N46" s="11">
        <v>14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13" t="s">
        <v>36</v>
      </c>
      <c r="C47" s="14" t="s">
        <v>36</v>
      </c>
      <c r="D47" s="14">
        <v>4000</v>
      </c>
      <c r="E47" s="14">
        <v>4440</v>
      </c>
      <c r="F47" s="14">
        <v>2870</v>
      </c>
      <c r="G47" s="14">
        <v>2440</v>
      </c>
      <c r="H47" s="14">
        <v>2880</v>
      </c>
      <c r="I47" s="41">
        <v>3070</v>
      </c>
      <c r="J47" s="29">
        <v>102.6</v>
      </c>
      <c r="K47" s="39">
        <v>78.400000000000006</v>
      </c>
      <c r="L47" s="15">
        <v>72.7</v>
      </c>
      <c r="M47" s="14">
        <v>73.5</v>
      </c>
      <c r="N47" s="40">
        <v>74.2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7" t="s">
        <v>16</v>
      </c>
      <c r="C51" s="211">
        <v>11.538</v>
      </c>
      <c r="D51" s="212"/>
      <c r="E51" s="213"/>
      <c r="F51" s="214" t="s">
        <v>152</v>
      </c>
      <c r="G51" s="212"/>
      <c r="H51" s="215"/>
      <c r="I51" s="211">
        <v>6.5949999999999998</v>
      </c>
      <c r="J51" s="212"/>
      <c r="K51" s="213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3" t="s">
        <v>140</v>
      </c>
      <c r="C52" s="4" t="s">
        <v>149</v>
      </c>
      <c r="D52" s="4" t="s">
        <v>26</v>
      </c>
      <c r="E52" s="10" t="s">
        <v>27</v>
      </c>
      <c r="F52" s="3" t="s">
        <v>76</v>
      </c>
      <c r="G52" s="43" t="s">
        <v>149</v>
      </c>
      <c r="H52" s="4" t="s">
        <v>61</v>
      </c>
      <c r="I52" s="4" t="s">
        <v>29</v>
      </c>
      <c r="J52" s="4" t="s">
        <v>136</v>
      </c>
      <c r="K52" s="10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7" t="s">
        <v>16</v>
      </c>
      <c r="C53" s="8">
        <v>320</v>
      </c>
      <c r="D53" s="8">
        <v>390</v>
      </c>
      <c r="E53" s="11">
        <v>350</v>
      </c>
      <c r="F53" s="37"/>
      <c r="G53" s="8"/>
      <c r="H53" s="44"/>
      <c r="I53" s="8">
        <v>30</v>
      </c>
      <c r="J53" s="8">
        <v>25</v>
      </c>
      <c r="K53" s="11">
        <v>25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13" t="s">
        <v>36</v>
      </c>
      <c r="C54" s="15">
        <v>301</v>
      </c>
      <c r="D54" s="15">
        <v>321</v>
      </c>
      <c r="E54" s="40">
        <v>323</v>
      </c>
      <c r="F54" s="45"/>
      <c r="G54" s="46"/>
      <c r="H54" s="47"/>
      <c r="I54" s="16">
        <v>71.8</v>
      </c>
      <c r="J54" s="30">
        <v>65.900000000000006</v>
      </c>
      <c r="K54" s="28">
        <v>65.8</v>
      </c>
      <c r="L54" s="19"/>
      <c r="M54" s="19"/>
      <c r="N54" s="19"/>
      <c r="O54" s="19"/>
      <c r="P54" s="19"/>
      <c r="Q54" s="19"/>
      <c r="R54" s="19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M28:Q28"/>
    <mergeCell ref="O29:Q29"/>
    <mergeCell ref="O30:Q30"/>
    <mergeCell ref="E29:F29"/>
    <mergeCell ref="J29:L29"/>
    <mergeCell ref="B28:F28"/>
    <mergeCell ref="G28:L28"/>
    <mergeCell ref="O23:Q23"/>
    <mergeCell ref="B21:E21"/>
    <mergeCell ref="F21:J21"/>
    <mergeCell ref="K21:Q21"/>
    <mergeCell ref="C22:E22"/>
    <mergeCell ref="H22:J22"/>
    <mergeCell ref="O22:Q22"/>
    <mergeCell ref="C23:E23"/>
    <mergeCell ref="H23:J23"/>
    <mergeCell ref="G37:I37"/>
    <mergeCell ref="J37:L37"/>
    <mergeCell ref="G43:I43"/>
    <mergeCell ref="L43:N43"/>
    <mergeCell ref="B42:I42"/>
    <mergeCell ref="J42:N42"/>
    <mergeCell ref="C51:E51"/>
    <mergeCell ref="F51:H51"/>
    <mergeCell ref="I51:K51"/>
    <mergeCell ref="L44:N44"/>
    <mergeCell ref="C50:E50"/>
    <mergeCell ref="F50:H50"/>
    <mergeCell ref="I50:K50"/>
    <mergeCell ref="B49:E49"/>
    <mergeCell ref="F49:K49"/>
    <mergeCell ref="G44:I44"/>
    <mergeCell ref="J36:L36"/>
    <mergeCell ref="B35:L35"/>
    <mergeCell ref="E30:F30"/>
    <mergeCell ref="J30:L30"/>
    <mergeCell ref="G36:I36"/>
  </mergeCells>
  <phoneticPr fontId="2"/>
  <printOptions horizontalCentered="1" verticalCentered="1"/>
  <pageMargins left="0.19685039370078741" right="0.19685039370078741" top="0.78740157480314965" bottom="0.19685039370078741" header="0.51181102362204722" footer="0.51181102362204722"/>
  <pageSetup paperSize="9" orientation="landscape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6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6" spans="1:18" ht="14.25" thickBot="1"/>
    <row r="7" spans="1:18" ht="11.25" customHeight="1">
      <c r="A7" s="1" t="s">
        <v>0</v>
      </c>
      <c r="B7" s="208" t="s">
        <v>1</v>
      </c>
      <c r="C7" s="224"/>
      <c r="D7" s="224"/>
      <c r="E7" s="224"/>
      <c r="F7" s="224"/>
      <c r="G7" s="225"/>
      <c r="H7" s="208" t="s">
        <v>2</v>
      </c>
      <c r="I7" s="224"/>
      <c r="J7" s="224"/>
      <c r="K7" s="224"/>
      <c r="L7" s="224"/>
      <c r="M7" s="225"/>
      <c r="N7" s="208" t="s">
        <v>3</v>
      </c>
      <c r="O7" s="224"/>
      <c r="P7" s="224"/>
      <c r="Q7" s="224"/>
      <c r="R7" s="225"/>
    </row>
    <row r="8" spans="1:18" ht="11.25" customHeight="1">
      <c r="A8" s="2">
        <v>40973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153</v>
      </c>
      <c r="B9" s="7" t="s">
        <v>16</v>
      </c>
      <c r="C9" s="8" t="s">
        <v>16</v>
      </c>
      <c r="D9" s="9">
        <v>15.391999999999999</v>
      </c>
      <c r="E9" s="211">
        <v>15.885</v>
      </c>
      <c r="F9" s="212"/>
      <c r="G9" s="213"/>
      <c r="H9" s="7" t="s">
        <v>16</v>
      </c>
      <c r="I9" s="8" t="s">
        <v>16</v>
      </c>
      <c r="J9" s="9">
        <v>11.92</v>
      </c>
      <c r="K9" s="211">
        <v>15.988</v>
      </c>
      <c r="L9" s="212"/>
      <c r="M9" s="213"/>
      <c r="N9" s="7" t="s">
        <v>16</v>
      </c>
      <c r="O9" s="9">
        <v>16.838999999999999</v>
      </c>
      <c r="P9" s="211">
        <v>24.361000000000001</v>
      </c>
      <c r="Q9" s="212"/>
      <c r="R9" s="213"/>
    </row>
    <row r="10" spans="1:18" ht="11.25" customHeight="1">
      <c r="A10" s="6" t="s">
        <v>17</v>
      </c>
      <c r="B10" s="3" t="s">
        <v>18</v>
      </c>
      <c r="C10" s="4" t="s">
        <v>19</v>
      </c>
      <c r="D10" s="4" t="s">
        <v>20</v>
      </c>
      <c r="E10" s="4" t="s">
        <v>21</v>
      </c>
      <c r="F10" s="4" t="s">
        <v>22</v>
      </c>
      <c r="G10" s="10" t="s">
        <v>23</v>
      </c>
      <c r="H10" s="3" t="s">
        <v>24</v>
      </c>
      <c r="I10" s="4" t="s">
        <v>25</v>
      </c>
      <c r="J10" s="4" t="s">
        <v>19</v>
      </c>
      <c r="K10" s="4" t="s">
        <v>26</v>
      </c>
      <c r="L10" s="4" t="s">
        <v>27</v>
      </c>
      <c r="M10" s="10" t="s">
        <v>28</v>
      </c>
      <c r="N10" s="3" t="s">
        <v>29</v>
      </c>
      <c r="O10" s="4" t="s">
        <v>20</v>
      </c>
      <c r="P10" s="4" t="s">
        <v>154</v>
      </c>
      <c r="Q10" s="4" t="s">
        <v>31</v>
      </c>
      <c r="R10" s="10" t="s">
        <v>32</v>
      </c>
    </row>
    <row r="11" spans="1:18" ht="11.25" customHeight="1">
      <c r="A11" s="6" t="s">
        <v>33</v>
      </c>
      <c r="B11" s="7" t="s">
        <v>16</v>
      </c>
      <c r="C11" s="8" t="s">
        <v>16</v>
      </c>
      <c r="D11" s="8">
        <v>400</v>
      </c>
      <c r="E11" s="8">
        <v>900</v>
      </c>
      <c r="F11" s="8">
        <v>1000</v>
      </c>
      <c r="G11" s="11">
        <v>1100</v>
      </c>
      <c r="H11" s="7" t="s">
        <v>16</v>
      </c>
      <c r="I11" s="8" t="s">
        <v>16</v>
      </c>
      <c r="J11" s="8">
        <v>80</v>
      </c>
      <c r="K11" s="8">
        <v>500</v>
      </c>
      <c r="L11" s="8">
        <v>520</v>
      </c>
      <c r="M11" s="11">
        <v>550</v>
      </c>
      <c r="N11" s="7" t="s">
        <v>16</v>
      </c>
      <c r="O11" s="8">
        <v>90</v>
      </c>
      <c r="P11" s="8">
        <v>250</v>
      </c>
      <c r="Q11" s="8">
        <v>400</v>
      </c>
      <c r="R11" s="11" t="s">
        <v>34</v>
      </c>
    </row>
    <row r="12" spans="1:18" ht="11.25" customHeight="1" thickBot="1">
      <c r="A12" s="12" t="s">
        <v>35</v>
      </c>
      <c r="B12" s="13" t="s">
        <v>36</v>
      </c>
      <c r="C12" s="14" t="s">
        <v>36</v>
      </c>
      <c r="D12" s="48">
        <v>240</v>
      </c>
      <c r="E12" s="49">
        <v>580</v>
      </c>
      <c r="F12" s="49">
        <v>630</v>
      </c>
      <c r="G12" s="17">
        <v>800</v>
      </c>
      <c r="H12" s="13" t="s">
        <v>36</v>
      </c>
      <c r="I12" s="14" t="s">
        <v>36</v>
      </c>
      <c r="J12" s="15">
        <v>133.5</v>
      </c>
      <c r="K12" s="49">
        <v>353</v>
      </c>
      <c r="L12" s="49">
        <v>395</v>
      </c>
      <c r="M12" s="17">
        <v>389</v>
      </c>
      <c r="N12" s="13" t="s">
        <v>36</v>
      </c>
      <c r="O12" s="15">
        <v>137.19999999999999</v>
      </c>
      <c r="P12" s="15">
        <v>190.6</v>
      </c>
      <c r="Q12" s="48">
        <v>225.6</v>
      </c>
      <c r="R12" s="18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23">
        <v>3.4980000000000002</v>
      </c>
      <c r="C16" s="9">
        <v>9.8810000000000002</v>
      </c>
      <c r="D16" s="8" t="s">
        <v>16</v>
      </c>
      <c r="E16" s="9">
        <v>22.303000000000001</v>
      </c>
      <c r="F16" s="211">
        <v>23.21</v>
      </c>
      <c r="G16" s="212"/>
      <c r="H16" s="213"/>
      <c r="I16" s="23">
        <v>7.0640000000000001</v>
      </c>
      <c r="J16" s="9">
        <v>16.581</v>
      </c>
      <c r="K16" s="9">
        <v>20.164000000000001</v>
      </c>
      <c r="L16" s="221">
        <v>20.486999999999998</v>
      </c>
      <c r="M16" s="222"/>
      <c r="N16" s="223"/>
      <c r="O16" s="214">
        <v>15.496</v>
      </c>
      <c r="P16" s="215"/>
      <c r="Q16" s="24">
        <v>13.919</v>
      </c>
      <c r="R16" s="21"/>
    </row>
    <row r="17" spans="1:18" ht="11.25" customHeight="1">
      <c r="A17" s="6" t="s">
        <v>17</v>
      </c>
      <c r="B17" s="3" t="s">
        <v>51</v>
      </c>
      <c r="C17" s="4" t="s">
        <v>52</v>
      </c>
      <c r="D17" s="4" t="s">
        <v>53</v>
      </c>
      <c r="E17" s="4" t="s">
        <v>54</v>
      </c>
      <c r="F17" s="4" t="s">
        <v>55</v>
      </c>
      <c r="G17" s="4" t="s">
        <v>56</v>
      </c>
      <c r="H17" s="10" t="s">
        <v>57</v>
      </c>
      <c r="I17" s="3" t="s">
        <v>58</v>
      </c>
      <c r="J17" s="4" t="s">
        <v>59</v>
      </c>
      <c r="K17" s="4" t="s">
        <v>27</v>
      </c>
      <c r="L17" s="4" t="s">
        <v>60</v>
      </c>
      <c r="M17" s="4" t="s">
        <v>55</v>
      </c>
      <c r="N17" s="5" t="s">
        <v>57</v>
      </c>
      <c r="O17" s="25" t="s">
        <v>54</v>
      </c>
      <c r="P17" s="26">
        <v>24.5</v>
      </c>
      <c r="Q17" s="10" t="s">
        <v>61</v>
      </c>
      <c r="R17" s="21"/>
    </row>
    <row r="18" spans="1:18" ht="11.25" customHeight="1">
      <c r="A18" s="6" t="s">
        <v>33</v>
      </c>
      <c r="B18" s="7">
        <v>5</v>
      </c>
      <c r="C18" s="8">
        <v>15</v>
      </c>
      <c r="D18" s="8" t="s">
        <v>16</v>
      </c>
      <c r="E18" s="8">
        <v>1800</v>
      </c>
      <c r="F18" s="8">
        <v>10</v>
      </c>
      <c r="G18" s="8">
        <v>10</v>
      </c>
      <c r="H18" s="11">
        <v>15</v>
      </c>
      <c r="I18" s="7">
        <v>25</v>
      </c>
      <c r="J18" s="8">
        <v>320</v>
      </c>
      <c r="K18" s="8">
        <v>880</v>
      </c>
      <c r="L18" s="8">
        <v>15</v>
      </c>
      <c r="M18" s="8">
        <v>10</v>
      </c>
      <c r="N18" s="27">
        <v>10</v>
      </c>
      <c r="O18" s="7">
        <v>1000</v>
      </c>
      <c r="P18" s="8">
        <v>1000</v>
      </c>
      <c r="Q18" s="11">
        <v>150</v>
      </c>
      <c r="R18" s="21"/>
    </row>
    <row r="19" spans="1:18" ht="11.25" customHeight="1" thickBot="1">
      <c r="A19" s="12" t="s">
        <v>35</v>
      </c>
      <c r="B19" s="15">
        <v>47.5</v>
      </c>
      <c r="C19" s="15">
        <v>100</v>
      </c>
      <c r="D19" s="14" t="s">
        <v>36</v>
      </c>
      <c r="E19" s="48">
        <v>740</v>
      </c>
      <c r="F19" s="16">
        <v>48.5</v>
      </c>
      <c r="G19" s="16">
        <v>45.5</v>
      </c>
      <c r="H19" s="28">
        <v>50.1</v>
      </c>
      <c r="I19" s="29">
        <v>140.6</v>
      </c>
      <c r="J19" s="48">
        <v>332</v>
      </c>
      <c r="K19" s="48">
        <v>483</v>
      </c>
      <c r="L19" s="30">
        <v>55.3</v>
      </c>
      <c r="M19" s="16">
        <v>54</v>
      </c>
      <c r="N19" s="31">
        <v>64.900000000000006</v>
      </c>
      <c r="O19" s="50">
        <v>632</v>
      </c>
      <c r="P19" s="49">
        <v>656</v>
      </c>
      <c r="Q19" s="51">
        <v>194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23">
        <v>8.4049999999999994</v>
      </c>
      <c r="C23" s="211">
        <v>9.1029999999999998</v>
      </c>
      <c r="D23" s="212"/>
      <c r="E23" s="213"/>
      <c r="F23" s="23">
        <v>7.2119999999999997</v>
      </c>
      <c r="G23" s="9">
        <v>7.641</v>
      </c>
      <c r="H23" s="211">
        <v>6.694</v>
      </c>
      <c r="I23" s="212"/>
      <c r="J23" s="213"/>
      <c r="K23" s="7" t="s">
        <v>16</v>
      </c>
      <c r="L23" s="9">
        <v>29.443999999999999</v>
      </c>
      <c r="M23" s="9">
        <v>27.837</v>
      </c>
      <c r="N23" s="9">
        <v>34.134999999999998</v>
      </c>
      <c r="O23" s="211">
        <v>41.703000000000003</v>
      </c>
      <c r="P23" s="212"/>
      <c r="Q23" s="213"/>
      <c r="R23" s="34"/>
    </row>
    <row r="24" spans="1:18" ht="11.25" customHeight="1">
      <c r="A24" s="6" t="s">
        <v>17</v>
      </c>
      <c r="B24" s="3" t="s">
        <v>75</v>
      </c>
      <c r="C24" s="4" t="s">
        <v>76</v>
      </c>
      <c r="D24" s="4" t="s">
        <v>77</v>
      </c>
      <c r="E24" s="10" t="s">
        <v>78</v>
      </c>
      <c r="F24" s="3" t="s">
        <v>79</v>
      </c>
      <c r="G24" s="4" t="s">
        <v>80</v>
      </c>
      <c r="H24" s="4" t="s">
        <v>26</v>
      </c>
      <c r="I24" s="4" t="s">
        <v>27</v>
      </c>
      <c r="J24" s="5" t="s">
        <v>28</v>
      </c>
      <c r="K24" s="3" t="s">
        <v>77</v>
      </c>
      <c r="L24" s="4" t="s">
        <v>81</v>
      </c>
      <c r="M24" s="4" t="s">
        <v>57</v>
      </c>
      <c r="N24" s="4" t="s">
        <v>82</v>
      </c>
      <c r="O24" s="4" t="s">
        <v>83</v>
      </c>
      <c r="P24" s="4" t="s">
        <v>84</v>
      </c>
      <c r="Q24" s="10" t="s">
        <v>85</v>
      </c>
      <c r="R24" s="21"/>
    </row>
    <row r="25" spans="1:18" ht="11.25" customHeight="1">
      <c r="A25" s="6" t="s">
        <v>33</v>
      </c>
      <c r="B25" s="7">
        <v>15</v>
      </c>
      <c r="C25" s="8">
        <v>30</v>
      </c>
      <c r="D25" s="8">
        <v>35</v>
      </c>
      <c r="E25" s="11">
        <v>40</v>
      </c>
      <c r="F25" s="7">
        <v>750</v>
      </c>
      <c r="G25" s="8">
        <v>300</v>
      </c>
      <c r="H25" s="8">
        <v>60</v>
      </c>
      <c r="I25" s="8">
        <v>55</v>
      </c>
      <c r="J25" s="27">
        <v>60</v>
      </c>
      <c r="K25" s="7" t="s">
        <v>16</v>
      </c>
      <c r="L25" s="8">
        <v>80</v>
      </c>
      <c r="M25" s="8">
        <v>5000</v>
      </c>
      <c r="N25" s="8">
        <v>2000</v>
      </c>
      <c r="O25" s="8">
        <v>9</v>
      </c>
      <c r="P25" s="8">
        <v>8</v>
      </c>
      <c r="Q25" s="11">
        <v>10</v>
      </c>
      <c r="R25" s="21"/>
    </row>
    <row r="26" spans="1:18" ht="11.25" customHeight="1" thickBot="1">
      <c r="A26" s="12" t="s">
        <v>35</v>
      </c>
      <c r="B26" s="29">
        <v>125.3</v>
      </c>
      <c r="C26" s="16">
        <v>78.599999999999994</v>
      </c>
      <c r="D26" s="16">
        <v>71.2</v>
      </c>
      <c r="E26" s="28">
        <v>87</v>
      </c>
      <c r="F26" s="52">
        <v>380</v>
      </c>
      <c r="G26" s="48">
        <v>179</v>
      </c>
      <c r="H26" s="16">
        <v>75.3</v>
      </c>
      <c r="I26" s="16">
        <v>77.5</v>
      </c>
      <c r="J26" s="31">
        <v>86.8</v>
      </c>
      <c r="K26" s="13" t="s">
        <v>36</v>
      </c>
      <c r="L26" s="15">
        <v>1126.5999999999999</v>
      </c>
      <c r="M26" s="14">
        <v>2300</v>
      </c>
      <c r="N26" s="35">
        <v>1230</v>
      </c>
      <c r="O26" s="16">
        <v>47.5</v>
      </c>
      <c r="P26" s="16">
        <v>43.4</v>
      </c>
      <c r="Q26" s="28">
        <v>40.799999999999997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23">
        <v>15.039</v>
      </c>
      <c r="C30" s="9">
        <v>20.318999999999999</v>
      </c>
      <c r="D30" s="9">
        <v>23.794</v>
      </c>
      <c r="E30" s="211">
        <v>23.605</v>
      </c>
      <c r="F30" s="213"/>
      <c r="G30" s="23">
        <v>11.586</v>
      </c>
      <c r="H30" s="9">
        <v>14.317</v>
      </c>
      <c r="I30" s="9">
        <v>24.875</v>
      </c>
      <c r="J30" s="211">
        <v>29.384</v>
      </c>
      <c r="K30" s="212"/>
      <c r="L30" s="213"/>
      <c r="M30" s="23">
        <v>3.3580000000000001</v>
      </c>
      <c r="N30" s="9">
        <v>5.59</v>
      </c>
      <c r="O30" s="211">
        <v>6.1429999999999998</v>
      </c>
      <c r="P30" s="212"/>
      <c r="Q30" s="213"/>
      <c r="R30" s="19"/>
    </row>
    <row r="31" spans="1:18" ht="11.25" customHeight="1">
      <c r="A31" s="37" t="s">
        <v>17</v>
      </c>
      <c r="B31" s="3" t="s">
        <v>100</v>
      </c>
      <c r="C31" s="4" t="s">
        <v>101</v>
      </c>
      <c r="D31" s="4" t="s">
        <v>102</v>
      </c>
      <c r="E31" s="4" t="s">
        <v>103</v>
      </c>
      <c r="F31" s="5" t="s">
        <v>104</v>
      </c>
      <c r="G31" s="3" t="s">
        <v>52</v>
      </c>
      <c r="H31" s="4" t="s">
        <v>105</v>
      </c>
      <c r="I31" s="4" t="s">
        <v>28</v>
      </c>
      <c r="J31" s="4" t="s">
        <v>57</v>
      </c>
      <c r="K31" s="4" t="s">
        <v>106</v>
      </c>
      <c r="L31" s="10" t="s">
        <v>104</v>
      </c>
      <c r="M31" s="3" t="s">
        <v>107</v>
      </c>
      <c r="N31" s="4" t="s">
        <v>58</v>
      </c>
      <c r="O31" s="4" t="s">
        <v>108</v>
      </c>
      <c r="P31" s="4" t="s">
        <v>109</v>
      </c>
      <c r="Q31" s="10" t="s">
        <v>105</v>
      </c>
      <c r="R31" s="19"/>
    </row>
    <row r="32" spans="1:18" ht="11.25" customHeight="1">
      <c r="A32" s="37" t="s">
        <v>33</v>
      </c>
      <c r="B32" s="7">
        <v>15</v>
      </c>
      <c r="C32" s="8">
        <v>350</v>
      </c>
      <c r="D32" s="8">
        <v>10</v>
      </c>
      <c r="E32" s="8">
        <v>10</v>
      </c>
      <c r="F32" s="27">
        <v>10</v>
      </c>
      <c r="G32" s="7">
        <v>18</v>
      </c>
      <c r="H32" s="8">
        <v>1900</v>
      </c>
      <c r="I32" s="8">
        <v>5000</v>
      </c>
      <c r="J32" s="8">
        <v>20</v>
      </c>
      <c r="K32" s="8">
        <v>20</v>
      </c>
      <c r="L32" s="11">
        <v>15</v>
      </c>
      <c r="M32" s="7">
        <v>65</v>
      </c>
      <c r="N32" s="8">
        <v>120</v>
      </c>
      <c r="O32" s="8">
        <v>350</v>
      </c>
      <c r="P32" s="8">
        <v>390</v>
      </c>
      <c r="Q32" s="11">
        <v>380</v>
      </c>
      <c r="R32" s="19"/>
    </row>
    <row r="33" spans="1:18" ht="11.25" customHeight="1" thickBot="1">
      <c r="A33" s="38" t="s">
        <v>35</v>
      </c>
      <c r="B33" s="13">
        <v>165.8</v>
      </c>
      <c r="C33" s="48">
        <v>303.60000000000002</v>
      </c>
      <c r="D33" s="15">
        <v>63.4</v>
      </c>
      <c r="E33" s="15">
        <v>59</v>
      </c>
      <c r="F33" s="39">
        <v>52.5</v>
      </c>
      <c r="G33" s="29">
        <v>111.5</v>
      </c>
      <c r="H33" s="14">
        <v>1067</v>
      </c>
      <c r="I33" s="14">
        <v>2400</v>
      </c>
      <c r="J33" s="14">
        <v>60.8</v>
      </c>
      <c r="K33" s="15">
        <v>38.5</v>
      </c>
      <c r="L33" s="40">
        <v>47.2</v>
      </c>
      <c r="M33" s="15">
        <v>102.3</v>
      </c>
      <c r="N33" s="15">
        <v>123</v>
      </c>
      <c r="O33" s="48">
        <v>265.39999999999998</v>
      </c>
      <c r="P33" s="48">
        <v>303</v>
      </c>
      <c r="Q33" s="53">
        <v>290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7" t="s">
        <v>16</v>
      </c>
      <c r="C37" s="8" t="s">
        <v>16</v>
      </c>
      <c r="D37" s="9">
        <v>16.773</v>
      </c>
      <c r="E37" s="9">
        <v>16.300999999999998</v>
      </c>
      <c r="F37" s="9">
        <v>19.146000000000001</v>
      </c>
      <c r="G37" s="211">
        <v>29.695</v>
      </c>
      <c r="H37" s="212"/>
      <c r="I37" s="215"/>
      <c r="J37" s="211">
        <v>34.402999999999999</v>
      </c>
      <c r="K37" s="212"/>
      <c r="L37" s="213"/>
      <c r="M37" s="19"/>
      <c r="N37" s="19"/>
      <c r="O37" s="19"/>
      <c r="P37" s="19"/>
      <c r="Q37" s="19"/>
      <c r="R37" s="21"/>
    </row>
    <row r="38" spans="1:18" ht="11.25" customHeight="1">
      <c r="A38" s="37" t="s">
        <v>17</v>
      </c>
      <c r="B38" s="3" t="s">
        <v>52</v>
      </c>
      <c r="C38" s="4" t="s">
        <v>19</v>
      </c>
      <c r="D38" s="4" t="s">
        <v>59</v>
      </c>
      <c r="E38" s="4" t="s">
        <v>118</v>
      </c>
      <c r="F38" s="4" t="s">
        <v>119</v>
      </c>
      <c r="G38" s="4" t="s">
        <v>120</v>
      </c>
      <c r="H38" s="4" t="s">
        <v>103</v>
      </c>
      <c r="I38" s="4" t="s">
        <v>121</v>
      </c>
      <c r="J38" s="4" t="s">
        <v>122</v>
      </c>
      <c r="K38" s="4" t="s">
        <v>123</v>
      </c>
      <c r="L38" s="10" t="s">
        <v>124</v>
      </c>
      <c r="M38" s="19"/>
      <c r="N38" s="19"/>
      <c r="O38" s="19"/>
      <c r="P38" s="19"/>
      <c r="Q38" s="19"/>
      <c r="R38" s="21"/>
    </row>
    <row r="39" spans="1:18" ht="11.25" customHeight="1">
      <c r="A39" s="37" t="s">
        <v>33</v>
      </c>
      <c r="B39" s="7" t="s">
        <v>16</v>
      </c>
      <c r="C39" s="8" t="s">
        <v>16</v>
      </c>
      <c r="D39" s="8">
        <v>1700</v>
      </c>
      <c r="E39" s="8">
        <v>3100</v>
      </c>
      <c r="F39" s="8">
        <v>5000</v>
      </c>
      <c r="G39" s="8">
        <v>2400</v>
      </c>
      <c r="H39" s="8">
        <v>3500</v>
      </c>
      <c r="I39" s="8">
        <v>3500</v>
      </c>
      <c r="J39" s="8">
        <v>25</v>
      </c>
      <c r="K39" s="8">
        <v>25</v>
      </c>
      <c r="L39" s="11">
        <v>10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13" t="s">
        <v>36</v>
      </c>
      <c r="C40" s="14" t="s">
        <v>36</v>
      </c>
      <c r="D40" s="14">
        <v>1573</v>
      </c>
      <c r="E40" s="14">
        <v>2490</v>
      </c>
      <c r="F40" s="14">
        <v>2800</v>
      </c>
      <c r="G40" s="14">
        <v>1230</v>
      </c>
      <c r="H40" s="14">
        <v>1555</v>
      </c>
      <c r="I40" s="14">
        <v>1540</v>
      </c>
      <c r="J40" s="15">
        <v>50.6</v>
      </c>
      <c r="K40" s="15">
        <v>42.2</v>
      </c>
      <c r="L40" s="15">
        <v>40.200000000000003</v>
      </c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7" t="s">
        <v>16</v>
      </c>
      <c r="C44" s="8" t="s">
        <v>16</v>
      </c>
      <c r="D44" s="9">
        <v>18.187000000000001</v>
      </c>
      <c r="E44" s="9">
        <v>19.756</v>
      </c>
      <c r="F44" s="9">
        <v>19.899999999999999</v>
      </c>
      <c r="G44" s="211">
        <v>25.181000000000001</v>
      </c>
      <c r="H44" s="212"/>
      <c r="I44" s="213"/>
      <c r="J44" s="23">
        <v>4.9690000000000003</v>
      </c>
      <c r="K44" s="9">
        <v>10.901</v>
      </c>
      <c r="L44" s="211">
        <v>16.503</v>
      </c>
      <c r="M44" s="212"/>
      <c r="N44" s="213"/>
      <c r="O44" s="19"/>
      <c r="P44" s="19"/>
      <c r="Q44" s="19"/>
      <c r="R44" s="21"/>
    </row>
    <row r="45" spans="1:18" ht="11.25" customHeight="1">
      <c r="A45" s="37" t="s">
        <v>17</v>
      </c>
      <c r="B45" s="3" t="s">
        <v>80</v>
      </c>
      <c r="C45" s="4" t="s">
        <v>136</v>
      </c>
      <c r="D45" s="4" t="s">
        <v>78</v>
      </c>
      <c r="E45" s="4" t="s">
        <v>54</v>
      </c>
      <c r="F45" s="4" t="s">
        <v>137</v>
      </c>
      <c r="G45" s="4" t="s">
        <v>55</v>
      </c>
      <c r="H45" s="4" t="s">
        <v>138</v>
      </c>
      <c r="I45" s="5" t="s">
        <v>139</v>
      </c>
      <c r="J45" s="3" t="s">
        <v>79</v>
      </c>
      <c r="K45" s="4" t="s">
        <v>140</v>
      </c>
      <c r="L45" s="4" t="s">
        <v>141</v>
      </c>
      <c r="M45" s="4" t="s">
        <v>142</v>
      </c>
      <c r="N45" s="10" t="s">
        <v>155</v>
      </c>
      <c r="O45" s="19"/>
      <c r="P45" s="19"/>
      <c r="Q45" s="19"/>
      <c r="R45" s="21"/>
    </row>
    <row r="46" spans="1:18" ht="11.25" customHeight="1">
      <c r="A46" s="37" t="s">
        <v>33</v>
      </c>
      <c r="B46" s="7" t="s">
        <v>16</v>
      </c>
      <c r="C46" s="8" t="s">
        <v>16</v>
      </c>
      <c r="D46" s="8">
        <v>6800</v>
      </c>
      <c r="E46" s="8">
        <v>6100</v>
      </c>
      <c r="F46" s="8">
        <v>4000</v>
      </c>
      <c r="G46" s="8">
        <v>3800</v>
      </c>
      <c r="H46" s="8">
        <v>3400</v>
      </c>
      <c r="I46" s="27">
        <v>3400</v>
      </c>
      <c r="J46" s="7">
        <v>15</v>
      </c>
      <c r="K46" s="27">
        <v>12</v>
      </c>
      <c r="L46" s="8">
        <v>12</v>
      </c>
      <c r="M46" s="8">
        <v>12</v>
      </c>
      <c r="N46" s="11">
        <v>12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13" t="s">
        <v>36</v>
      </c>
      <c r="C47" s="14" t="s">
        <v>36</v>
      </c>
      <c r="D47" s="14">
        <v>3880</v>
      </c>
      <c r="E47" s="14">
        <v>4400</v>
      </c>
      <c r="F47" s="14">
        <v>2730</v>
      </c>
      <c r="G47" s="14">
        <v>2510</v>
      </c>
      <c r="H47" s="14">
        <v>2900</v>
      </c>
      <c r="I47" s="41">
        <v>2940</v>
      </c>
      <c r="J47" s="29">
        <v>101</v>
      </c>
      <c r="K47" s="39">
        <v>76.3</v>
      </c>
      <c r="L47" s="15">
        <v>71.400000000000006</v>
      </c>
      <c r="M47" s="14">
        <v>72.5</v>
      </c>
      <c r="N47" s="40">
        <v>73.2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7" t="s">
        <v>16</v>
      </c>
      <c r="C51" s="211">
        <v>11.489000000000001</v>
      </c>
      <c r="D51" s="212"/>
      <c r="E51" s="213"/>
      <c r="F51" s="214">
        <v>15.12</v>
      </c>
      <c r="G51" s="212"/>
      <c r="H51" s="215"/>
      <c r="I51" s="211">
        <v>6.508</v>
      </c>
      <c r="J51" s="212"/>
      <c r="K51" s="213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3" t="s">
        <v>140</v>
      </c>
      <c r="C52" s="4" t="s">
        <v>149</v>
      </c>
      <c r="D52" s="4" t="s">
        <v>26</v>
      </c>
      <c r="E52" s="10" t="s">
        <v>27</v>
      </c>
      <c r="F52" s="3" t="s">
        <v>76</v>
      </c>
      <c r="G52" s="43" t="s">
        <v>149</v>
      </c>
      <c r="H52" s="4" t="s">
        <v>61</v>
      </c>
      <c r="I52" s="4" t="s">
        <v>29</v>
      </c>
      <c r="J52" s="4" t="s">
        <v>136</v>
      </c>
      <c r="K52" s="10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7" t="s">
        <v>16</v>
      </c>
      <c r="C53" s="8">
        <v>350</v>
      </c>
      <c r="D53" s="8">
        <v>400</v>
      </c>
      <c r="E53" s="11">
        <v>400</v>
      </c>
      <c r="F53" s="37">
        <v>420</v>
      </c>
      <c r="G53" s="8">
        <v>450</v>
      </c>
      <c r="H53" s="44">
        <v>500</v>
      </c>
      <c r="I53" s="8">
        <v>30</v>
      </c>
      <c r="J53" s="8">
        <v>30</v>
      </c>
      <c r="K53" s="11">
        <v>30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13" t="s">
        <v>36</v>
      </c>
      <c r="C54" s="15">
        <v>310</v>
      </c>
      <c r="D54" s="15">
        <v>319</v>
      </c>
      <c r="E54" s="40">
        <v>333</v>
      </c>
      <c r="F54" s="45">
        <v>287</v>
      </c>
      <c r="G54" s="46">
        <v>290</v>
      </c>
      <c r="H54" s="47">
        <v>307</v>
      </c>
      <c r="I54" s="16">
        <v>68</v>
      </c>
      <c r="J54" s="30">
        <v>65.5</v>
      </c>
      <c r="K54" s="28">
        <v>66.400000000000006</v>
      </c>
      <c r="L54" s="19"/>
      <c r="M54" s="19"/>
      <c r="N54" s="19"/>
      <c r="O54" s="19"/>
      <c r="P54" s="19"/>
      <c r="Q54" s="19"/>
      <c r="R54" s="19"/>
    </row>
  </sheetData>
  <mergeCells count="55">
    <mergeCell ref="J37:L37"/>
    <mergeCell ref="G36:I36"/>
    <mergeCell ref="J36:L36"/>
    <mergeCell ref="B35:L35"/>
    <mergeCell ref="C51:E51"/>
    <mergeCell ref="F51:H51"/>
    <mergeCell ref="I51:K51"/>
    <mergeCell ref="L43:N43"/>
    <mergeCell ref="G44:I44"/>
    <mergeCell ref="L44:N44"/>
    <mergeCell ref="C50:E50"/>
    <mergeCell ref="F49:K49"/>
    <mergeCell ref="F50:H50"/>
    <mergeCell ref="I50:K50"/>
    <mergeCell ref="G37:I37"/>
    <mergeCell ref="B49:E49"/>
    <mergeCell ref="B42:I42"/>
    <mergeCell ref="J42:N42"/>
    <mergeCell ref="G43:I43"/>
    <mergeCell ref="B21:E21"/>
    <mergeCell ref="F21:J21"/>
    <mergeCell ref="K21:Q21"/>
    <mergeCell ref="C22:E22"/>
    <mergeCell ref="H22:J22"/>
    <mergeCell ref="O22:Q22"/>
    <mergeCell ref="O29:Q29"/>
    <mergeCell ref="O30:Q30"/>
    <mergeCell ref="E29:F29"/>
    <mergeCell ref="J29:L29"/>
    <mergeCell ref="E30:F30"/>
    <mergeCell ref="J30:L30"/>
    <mergeCell ref="O23:Q23"/>
    <mergeCell ref="B28:F28"/>
    <mergeCell ref="G28:L28"/>
    <mergeCell ref="M28:Q28"/>
    <mergeCell ref="C23:E23"/>
    <mergeCell ref="H23:J23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rintOptions horizontalCentered="1" verticalCentered="1"/>
  <pageMargins left="0.19685039370078741" right="0.19685039370078741" top="0.78740157480314965" bottom="0.19685039370078741" header="0.51181102362204722" footer="0.51181102362204722"/>
  <pageSetup paperSize="9" orientation="landscape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6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6" spans="1:18" ht="14.25" thickBot="1"/>
    <row r="7" spans="1:18" ht="11.25" customHeight="1">
      <c r="A7" s="1" t="s">
        <v>0</v>
      </c>
      <c r="B7" s="208" t="s">
        <v>1</v>
      </c>
      <c r="C7" s="224"/>
      <c r="D7" s="224"/>
      <c r="E7" s="224"/>
      <c r="F7" s="224"/>
      <c r="G7" s="225"/>
      <c r="H7" s="208" t="s">
        <v>2</v>
      </c>
      <c r="I7" s="224"/>
      <c r="J7" s="224"/>
      <c r="K7" s="224"/>
      <c r="L7" s="224"/>
      <c r="M7" s="225"/>
      <c r="N7" s="208" t="s">
        <v>3</v>
      </c>
      <c r="O7" s="224"/>
      <c r="P7" s="224"/>
      <c r="Q7" s="224"/>
      <c r="R7" s="225"/>
    </row>
    <row r="8" spans="1:18" ht="11.25" customHeight="1">
      <c r="A8" s="2">
        <v>40980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7" t="s">
        <v>16</v>
      </c>
      <c r="C9" s="8" t="s">
        <v>16</v>
      </c>
      <c r="D9" s="9">
        <v>14.22</v>
      </c>
      <c r="E9" s="211">
        <v>14.554</v>
      </c>
      <c r="F9" s="212"/>
      <c r="G9" s="213"/>
      <c r="H9" s="7" t="s">
        <v>16</v>
      </c>
      <c r="I9" s="8" t="s">
        <v>16</v>
      </c>
      <c r="J9" s="9">
        <v>10.91</v>
      </c>
      <c r="K9" s="211">
        <v>15.164999999999999</v>
      </c>
      <c r="L9" s="212"/>
      <c r="M9" s="213"/>
      <c r="N9" s="7" t="s">
        <v>16</v>
      </c>
      <c r="O9" s="9">
        <v>16.61</v>
      </c>
      <c r="P9" s="211">
        <v>24.193000000000001</v>
      </c>
      <c r="Q9" s="212"/>
      <c r="R9" s="213"/>
    </row>
    <row r="10" spans="1:18" ht="11.25" customHeight="1">
      <c r="A10" s="6" t="s">
        <v>17</v>
      </c>
      <c r="B10" s="3" t="s">
        <v>18</v>
      </c>
      <c r="C10" s="4" t="s">
        <v>19</v>
      </c>
      <c r="D10" s="4" t="s">
        <v>20</v>
      </c>
      <c r="E10" s="4" t="s">
        <v>21</v>
      </c>
      <c r="F10" s="4" t="s">
        <v>22</v>
      </c>
      <c r="G10" s="10" t="s">
        <v>23</v>
      </c>
      <c r="H10" s="3" t="s">
        <v>24</v>
      </c>
      <c r="I10" s="4" t="s">
        <v>25</v>
      </c>
      <c r="J10" s="4" t="s">
        <v>19</v>
      </c>
      <c r="K10" s="4" t="s">
        <v>26</v>
      </c>
      <c r="L10" s="4" t="s">
        <v>27</v>
      </c>
      <c r="M10" s="10" t="s">
        <v>28</v>
      </c>
      <c r="N10" s="3" t="s">
        <v>29</v>
      </c>
      <c r="O10" s="4" t="s">
        <v>20</v>
      </c>
      <c r="P10" s="4" t="s">
        <v>151</v>
      </c>
      <c r="Q10" s="4" t="s">
        <v>31</v>
      </c>
      <c r="R10" s="10" t="s">
        <v>32</v>
      </c>
    </row>
    <row r="11" spans="1:18" ht="11.25" customHeight="1">
      <c r="A11" s="6" t="s">
        <v>33</v>
      </c>
      <c r="B11" s="7" t="s">
        <v>16</v>
      </c>
      <c r="C11" s="8" t="s">
        <v>16</v>
      </c>
      <c r="D11" s="8">
        <v>380</v>
      </c>
      <c r="E11" s="8">
        <v>900</v>
      </c>
      <c r="F11" s="8">
        <v>950</v>
      </c>
      <c r="G11" s="11">
        <v>900</v>
      </c>
      <c r="H11" s="7" t="s">
        <v>16</v>
      </c>
      <c r="I11" s="8" t="s">
        <v>16</v>
      </c>
      <c r="J11" s="8">
        <v>80</v>
      </c>
      <c r="K11" s="8">
        <v>610</v>
      </c>
      <c r="L11" s="8">
        <v>630</v>
      </c>
      <c r="M11" s="11">
        <v>650</v>
      </c>
      <c r="N11" s="7" t="s">
        <v>16</v>
      </c>
      <c r="O11" s="8">
        <v>100</v>
      </c>
      <c r="P11" s="8">
        <v>300</v>
      </c>
      <c r="Q11" s="8">
        <v>650</v>
      </c>
      <c r="R11" s="11" t="s">
        <v>34</v>
      </c>
    </row>
    <row r="12" spans="1:18" ht="11.25" customHeight="1" thickBot="1">
      <c r="A12" s="12" t="s">
        <v>35</v>
      </c>
      <c r="B12" s="13" t="s">
        <v>36</v>
      </c>
      <c r="C12" s="14" t="s">
        <v>36</v>
      </c>
      <c r="D12" s="48">
        <v>191</v>
      </c>
      <c r="E12" s="49">
        <v>552</v>
      </c>
      <c r="F12" s="49">
        <v>569</v>
      </c>
      <c r="G12" s="17">
        <v>551</v>
      </c>
      <c r="H12" s="13" t="s">
        <v>36</v>
      </c>
      <c r="I12" s="14" t="s">
        <v>36</v>
      </c>
      <c r="J12" s="15">
        <v>133.5</v>
      </c>
      <c r="K12" s="49">
        <v>396</v>
      </c>
      <c r="L12" s="49">
        <v>425</v>
      </c>
      <c r="M12" s="17">
        <v>433</v>
      </c>
      <c r="N12" s="13" t="s">
        <v>36</v>
      </c>
      <c r="O12" s="15">
        <v>144.19999999999999</v>
      </c>
      <c r="P12" s="15">
        <v>220</v>
      </c>
      <c r="Q12" s="48">
        <v>343</v>
      </c>
      <c r="R12" s="18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23">
        <v>3.2330000000000001</v>
      </c>
      <c r="C16" s="9">
        <v>9.0939999999999994</v>
      </c>
      <c r="D16" s="8" t="s">
        <v>16</v>
      </c>
      <c r="E16" s="9">
        <v>21.937999999999999</v>
      </c>
      <c r="F16" s="211">
        <v>21.254999999999999</v>
      </c>
      <c r="G16" s="212"/>
      <c r="H16" s="213"/>
      <c r="I16" s="23">
        <v>4.5750000000000002</v>
      </c>
      <c r="J16" s="9">
        <v>15.837999999999999</v>
      </c>
      <c r="K16" s="9">
        <v>20.042000000000002</v>
      </c>
      <c r="L16" s="221">
        <v>20.026</v>
      </c>
      <c r="M16" s="222"/>
      <c r="N16" s="223"/>
      <c r="O16" s="214">
        <v>13.798</v>
      </c>
      <c r="P16" s="215"/>
      <c r="Q16" s="24">
        <v>12.388</v>
      </c>
      <c r="R16" s="21"/>
    </row>
    <row r="17" spans="1:18" ht="11.25" customHeight="1">
      <c r="A17" s="6" t="s">
        <v>17</v>
      </c>
      <c r="B17" s="3" t="s">
        <v>51</v>
      </c>
      <c r="C17" s="4" t="s">
        <v>52</v>
      </c>
      <c r="D17" s="4" t="s">
        <v>53</v>
      </c>
      <c r="E17" s="4" t="s">
        <v>54</v>
      </c>
      <c r="F17" s="4" t="s">
        <v>55</v>
      </c>
      <c r="G17" s="4" t="s">
        <v>56</v>
      </c>
      <c r="H17" s="10" t="s">
        <v>57</v>
      </c>
      <c r="I17" s="3" t="s">
        <v>58</v>
      </c>
      <c r="J17" s="4" t="s">
        <v>59</v>
      </c>
      <c r="K17" s="4" t="s">
        <v>27</v>
      </c>
      <c r="L17" s="4" t="s">
        <v>60</v>
      </c>
      <c r="M17" s="4" t="s">
        <v>55</v>
      </c>
      <c r="N17" s="5" t="s">
        <v>57</v>
      </c>
      <c r="O17" s="25" t="s">
        <v>54</v>
      </c>
      <c r="P17" s="26">
        <v>24.5</v>
      </c>
      <c r="Q17" s="10" t="s">
        <v>61</v>
      </c>
      <c r="R17" s="21"/>
    </row>
    <row r="18" spans="1:18" ht="11.25" customHeight="1">
      <c r="A18" s="6" t="s">
        <v>33</v>
      </c>
      <c r="B18" s="7">
        <v>5</v>
      </c>
      <c r="C18" s="8">
        <v>20</v>
      </c>
      <c r="D18" s="8" t="s">
        <v>16</v>
      </c>
      <c r="E18" s="8">
        <v>1200</v>
      </c>
      <c r="F18" s="8">
        <v>12</v>
      </c>
      <c r="G18" s="8">
        <v>12</v>
      </c>
      <c r="H18" s="11">
        <v>15</v>
      </c>
      <c r="I18" s="7">
        <v>15</v>
      </c>
      <c r="J18" s="8">
        <v>250</v>
      </c>
      <c r="K18" s="8">
        <v>900</v>
      </c>
      <c r="L18" s="8">
        <v>12</v>
      </c>
      <c r="M18" s="8">
        <v>12</v>
      </c>
      <c r="N18" s="27">
        <v>12</v>
      </c>
      <c r="O18" s="7">
        <v>1000</v>
      </c>
      <c r="P18" s="8">
        <v>1000</v>
      </c>
      <c r="Q18" s="11">
        <v>140</v>
      </c>
      <c r="R18" s="21"/>
    </row>
    <row r="19" spans="1:18" ht="11.25" customHeight="1" thickBot="1">
      <c r="A19" s="12" t="s">
        <v>35</v>
      </c>
      <c r="B19" s="15">
        <v>49.6</v>
      </c>
      <c r="C19" s="15">
        <v>93.6</v>
      </c>
      <c r="D19" s="14" t="s">
        <v>36</v>
      </c>
      <c r="E19" s="48">
        <v>605</v>
      </c>
      <c r="F19" s="16">
        <v>82.5</v>
      </c>
      <c r="G19" s="16">
        <v>65.5</v>
      </c>
      <c r="H19" s="28">
        <v>50</v>
      </c>
      <c r="I19" s="29">
        <v>85.6</v>
      </c>
      <c r="J19" s="48">
        <v>277</v>
      </c>
      <c r="K19" s="48">
        <v>437</v>
      </c>
      <c r="L19" s="30">
        <v>73.5</v>
      </c>
      <c r="M19" s="16">
        <v>63.9</v>
      </c>
      <c r="N19" s="31">
        <v>55.8</v>
      </c>
      <c r="O19" s="50">
        <v>592</v>
      </c>
      <c r="P19" s="49">
        <v>636</v>
      </c>
      <c r="Q19" s="51">
        <v>184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23">
        <v>6.3289999999999997</v>
      </c>
      <c r="C23" s="211">
        <v>8.3770000000000007</v>
      </c>
      <c r="D23" s="212"/>
      <c r="E23" s="213"/>
      <c r="F23" s="23">
        <v>6.9610000000000003</v>
      </c>
      <c r="G23" s="9">
        <v>7.6420000000000003</v>
      </c>
      <c r="H23" s="211">
        <v>7.5679999999999996</v>
      </c>
      <c r="I23" s="212"/>
      <c r="J23" s="213"/>
      <c r="K23" s="7" t="s">
        <v>16</v>
      </c>
      <c r="L23" s="9">
        <v>29.5</v>
      </c>
      <c r="M23" s="9">
        <v>27.39</v>
      </c>
      <c r="N23" s="9">
        <v>33.854999999999997</v>
      </c>
      <c r="O23" s="211">
        <v>40.841000000000001</v>
      </c>
      <c r="P23" s="212"/>
      <c r="Q23" s="213"/>
      <c r="R23" s="34"/>
    </row>
    <row r="24" spans="1:18" ht="11.25" customHeight="1">
      <c r="A24" s="6" t="s">
        <v>17</v>
      </c>
      <c r="B24" s="3" t="s">
        <v>75</v>
      </c>
      <c r="C24" s="4" t="s">
        <v>76</v>
      </c>
      <c r="D24" s="4" t="s">
        <v>77</v>
      </c>
      <c r="E24" s="10" t="s">
        <v>78</v>
      </c>
      <c r="F24" s="3" t="s">
        <v>79</v>
      </c>
      <c r="G24" s="4" t="s">
        <v>80</v>
      </c>
      <c r="H24" s="4" t="s">
        <v>26</v>
      </c>
      <c r="I24" s="4" t="s">
        <v>27</v>
      </c>
      <c r="J24" s="5" t="s">
        <v>28</v>
      </c>
      <c r="K24" s="3" t="s">
        <v>77</v>
      </c>
      <c r="L24" s="4" t="s">
        <v>81</v>
      </c>
      <c r="M24" s="4" t="s">
        <v>57</v>
      </c>
      <c r="N24" s="4" t="s">
        <v>82</v>
      </c>
      <c r="O24" s="4" t="s">
        <v>83</v>
      </c>
      <c r="P24" s="4" t="s">
        <v>84</v>
      </c>
      <c r="Q24" s="10" t="s">
        <v>85</v>
      </c>
      <c r="R24" s="21"/>
    </row>
    <row r="25" spans="1:18" ht="11.25" customHeight="1">
      <c r="A25" s="6" t="s">
        <v>33</v>
      </c>
      <c r="B25" s="7">
        <v>10</v>
      </c>
      <c r="C25" s="8">
        <v>30</v>
      </c>
      <c r="D25" s="8">
        <v>38</v>
      </c>
      <c r="E25" s="11">
        <v>38</v>
      </c>
      <c r="F25" s="7">
        <v>300</v>
      </c>
      <c r="G25" s="8">
        <v>250</v>
      </c>
      <c r="H25" s="8">
        <v>65</v>
      </c>
      <c r="I25" s="8">
        <v>70</v>
      </c>
      <c r="J25" s="27">
        <v>82</v>
      </c>
      <c r="K25" s="7" t="s">
        <v>16</v>
      </c>
      <c r="L25" s="8">
        <v>100</v>
      </c>
      <c r="M25" s="8">
        <v>6000</v>
      </c>
      <c r="N25" s="8">
        <v>1600</v>
      </c>
      <c r="O25" s="8">
        <v>12</v>
      </c>
      <c r="P25" s="8">
        <v>10</v>
      </c>
      <c r="Q25" s="11">
        <v>10</v>
      </c>
      <c r="R25" s="21"/>
    </row>
    <row r="26" spans="1:18" ht="11.25" customHeight="1" thickBot="1">
      <c r="A26" s="12" t="s">
        <v>35</v>
      </c>
      <c r="B26" s="29">
        <v>99.3</v>
      </c>
      <c r="C26" s="16">
        <v>69.400000000000006</v>
      </c>
      <c r="D26" s="16">
        <v>70.3</v>
      </c>
      <c r="E26" s="28">
        <v>69.400000000000006</v>
      </c>
      <c r="F26" s="52">
        <v>205</v>
      </c>
      <c r="G26" s="48">
        <v>171.7</v>
      </c>
      <c r="H26" s="16">
        <v>83.9</v>
      </c>
      <c r="I26" s="16">
        <v>85.5</v>
      </c>
      <c r="J26" s="31">
        <v>88.4</v>
      </c>
      <c r="K26" s="13" t="s">
        <v>36</v>
      </c>
      <c r="L26" s="15">
        <v>136.1</v>
      </c>
      <c r="M26" s="14">
        <v>3000</v>
      </c>
      <c r="N26" s="35">
        <v>815</v>
      </c>
      <c r="O26" s="16">
        <v>48.5</v>
      </c>
      <c r="P26" s="16">
        <v>44.4</v>
      </c>
      <c r="Q26" s="28">
        <v>38.1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23">
        <v>14.103</v>
      </c>
      <c r="C30" s="9">
        <v>19.977</v>
      </c>
      <c r="D30" s="9">
        <v>23.776</v>
      </c>
      <c r="E30" s="211">
        <v>23.149000000000001</v>
      </c>
      <c r="F30" s="213"/>
      <c r="G30" s="23">
        <v>11.561999999999999</v>
      </c>
      <c r="H30" s="9">
        <v>14.199</v>
      </c>
      <c r="I30" s="9">
        <v>24.81</v>
      </c>
      <c r="J30" s="211">
        <v>28.2</v>
      </c>
      <c r="K30" s="212"/>
      <c r="L30" s="213"/>
      <c r="M30" s="23">
        <v>2.7120000000000002</v>
      </c>
      <c r="N30" s="9">
        <v>4.6500000000000004</v>
      </c>
      <c r="O30" s="211">
        <v>5.3840000000000003</v>
      </c>
      <c r="P30" s="212"/>
      <c r="Q30" s="213"/>
      <c r="R30" s="19"/>
    </row>
    <row r="31" spans="1:18" ht="11.25" customHeight="1">
      <c r="A31" s="37" t="s">
        <v>17</v>
      </c>
      <c r="B31" s="3" t="s">
        <v>100</v>
      </c>
      <c r="C31" s="4" t="s">
        <v>101</v>
      </c>
      <c r="D31" s="4" t="s">
        <v>102</v>
      </c>
      <c r="E31" s="4" t="s">
        <v>103</v>
      </c>
      <c r="F31" s="5" t="s">
        <v>104</v>
      </c>
      <c r="G31" s="3" t="s">
        <v>52</v>
      </c>
      <c r="H31" s="4" t="s">
        <v>105</v>
      </c>
      <c r="I31" s="4" t="s">
        <v>28</v>
      </c>
      <c r="J31" s="4" t="s">
        <v>57</v>
      </c>
      <c r="K31" s="4" t="s">
        <v>106</v>
      </c>
      <c r="L31" s="10" t="s">
        <v>104</v>
      </c>
      <c r="M31" s="3" t="s">
        <v>107</v>
      </c>
      <c r="N31" s="4" t="s">
        <v>58</v>
      </c>
      <c r="O31" s="4" t="s">
        <v>108</v>
      </c>
      <c r="P31" s="4" t="s">
        <v>109</v>
      </c>
      <c r="Q31" s="10" t="s">
        <v>105</v>
      </c>
      <c r="R31" s="19"/>
    </row>
    <row r="32" spans="1:18" ht="11.25" customHeight="1">
      <c r="A32" s="37" t="s">
        <v>33</v>
      </c>
      <c r="B32" s="7">
        <v>15</v>
      </c>
      <c r="C32" s="8">
        <v>20</v>
      </c>
      <c r="D32" s="8">
        <v>10</v>
      </c>
      <c r="E32" s="8">
        <v>8</v>
      </c>
      <c r="F32" s="27">
        <v>8</v>
      </c>
      <c r="G32" s="7">
        <v>10</v>
      </c>
      <c r="H32" s="8">
        <v>1800</v>
      </c>
      <c r="I32" s="8">
        <v>4000</v>
      </c>
      <c r="J32" s="8">
        <v>20</v>
      </c>
      <c r="K32" s="8">
        <v>20</v>
      </c>
      <c r="L32" s="11">
        <v>20</v>
      </c>
      <c r="M32" s="7">
        <v>100</v>
      </c>
      <c r="N32" s="8">
        <v>140</v>
      </c>
      <c r="O32" s="8">
        <v>340</v>
      </c>
      <c r="P32" s="8">
        <v>360</v>
      </c>
      <c r="Q32" s="11">
        <v>380</v>
      </c>
      <c r="R32" s="19"/>
    </row>
    <row r="33" spans="1:18" ht="11.25" customHeight="1" thickBot="1">
      <c r="A33" s="38" t="s">
        <v>35</v>
      </c>
      <c r="B33" s="13">
        <v>162.4</v>
      </c>
      <c r="C33" s="48">
        <v>145.4</v>
      </c>
      <c r="D33" s="15">
        <v>69.099999999999994</v>
      </c>
      <c r="E33" s="15">
        <v>51</v>
      </c>
      <c r="F33" s="39">
        <v>53.8</v>
      </c>
      <c r="G33" s="29">
        <v>106.3</v>
      </c>
      <c r="H33" s="14">
        <v>1047</v>
      </c>
      <c r="I33" s="14">
        <v>2210</v>
      </c>
      <c r="J33" s="14">
        <v>67.900000000000006</v>
      </c>
      <c r="K33" s="15">
        <v>62.1</v>
      </c>
      <c r="L33" s="40">
        <v>55</v>
      </c>
      <c r="M33" s="15">
        <v>129.9</v>
      </c>
      <c r="N33" s="15">
        <v>132.1</v>
      </c>
      <c r="O33" s="48">
        <v>256</v>
      </c>
      <c r="P33" s="48">
        <v>265</v>
      </c>
      <c r="Q33" s="53">
        <v>271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7" t="s">
        <v>16</v>
      </c>
      <c r="C37" s="8" t="s">
        <v>16</v>
      </c>
      <c r="D37" s="9">
        <v>16.684999999999999</v>
      </c>
      <c r="E37" s="9">
        <v>17.437999999999999</v>
      </c>
      <c r="F37" s="9">
        <v>19.100000000000001</v>
      </c>
      <c r="G37" s="211">
        <v>29.681999999999999</v>
      </c>
      <c r="H37" s="212"/>
      <c r="I37" s="215"/>
      <c r="J37" s="211">
        <v>34.284999999999997</v>
      </c>
      <c r="K37" s="212"/>
      <c r="L37" s="213"/>
      <c r="M37" s="19"/>
      <c r="N37" s="19"/>
      <c r="O37" s="19"/>
      <c r="P37" s="19"/>
      <c r="Q37" s="19"/>
      <c r="R37" s="21"/>
    </row>
    <row r="38" spans="1:18" ht="11.25" customHeight="1">
      <c r="A38" s="37" t="s">
        <v>17</v>
      </c>
      <c r="B38" s="3" t="s">
        <v>52</v>
      </c>
      <c r="C38" s="4" t="s">
        <v>19</v>
      </c>
      <c r="D38" s="4" t="s">
        <v>59</v>
      </c>
      <c r="E38" s="4" t="s">
        <v>118</v>
      </c>
      <c r="F38" s="4" t="s">
        <v>119</v>
      </c>
      <c r="G38" s="4" t="s">
        <v>120</v>
      </c>
      <c r="H38" s="4" t="s">
        <v>103</v>
      </c>
      <c r="I38" s="4" t="s">
        <v>121</v>
      </c>
      <c r="J38" s="4" t="s">
        <v>122</v>
      </c>
      <c r="K38" s="4" t="s">
        <v>123</v>
      </c>
      <c r="L38" s="10" t="s">
        <v>124</v>
      </c>
      <c r="M38" s="19"/>
      <c r="N38" s="19"/>
      <c r="O38" s="19"/>
      <c r="P38" s="19"/>
      <c r="Q38" s="19"/>
      <c r="R38" s="21"/>
    </row>
    <row r="39" spans="1:18" ht="11.25" customHeight="1">
      <c r="A39" s="37" t="s">
        <v>33</v>
      </c>
      <c r="B39" s="7" t="s">
        <v>16</v>
      </c>
      <c r="C39" s="8" t="s">
        <v>16</v>
      </c>
      <c r="D39" s="8">
        <v>1900</v>
      </c>
      <c r="E39" s="8">
        <v>2600</v>
      </c>
      <c r="F39" s="8">
        <v>4500</v>
      </c>
      <c r="G39" s="8">
        <v>2900</v>
      </c>
      <c r="H39" s="8">
        <v>2900</v>
      </c>
      <c r="I39" s="8">
        <v>3100</v>
      </c>
      <c r="J39" s="8">
        <v>15</v>
      </c>
      <c r="K39" s="8">
        <v>10</v>
      </c>
      <c r="L39" s="11">
        <v>7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13" t="s">
        <v>36</v>
      </c>
      <c r="C40" s="14" t="s">
        <v>36</v>
      </c>
      <c r="D40" s="14">
        <v>1680</v>
      </c>
      <c r="E40" s="14">
        <v>2350</v>
      </c>
      <c r="F40" s="14">
        <v>2570</v>
      </c>
      <c r="G40" s="14">
        <v>1225</v>
      </c>
      <c r="H40" s="14">
        <v>1431</v>
      </c>
      <c r="I40" s="14">
        <v>1423</v>
      </c>
      <c r="J40" s="15">
        <v>51.7</v>
      </c>
      <c r="K40" s="15">
        <v>41.1</v>
      </c>
      <c r="L40" s="15">
        <v>34.299999999999997</v>
      </c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7" t="s">
        <v>16</v>
      </c>
      <c r="C44" s="8" t="s">
        <v>16</v>
      </c>
      <c r="D44" s="9">
        <v>18.273</v>
      </c>
      <c r="E44" s="9">
        <v>19.888000000000002</v>
      </c>
      <c r="F44" s="9">
        <v>20.012</v>
      </c>
      <c r="G44" s="211">
        <v>25.433</v>
      </c>
      <c r="H44" s="212"/>
      <c r="I44" s="213"/>
      <c r="J44" s="23">
        <v>5.125</v>
      </c>
      <c r="K44" s="9">
        <v>10.611000000000001</v>
      </c>
      <c r="L44" s="211">
        <v>15.599</v>
      </c>
      <c r="M44" s="212"/>
      <c r="N44" s="213"/>
      <c r="O44" s="19"/>
      <c r="P44" s="19"/>
      <c r="Q44" s="19"/>
      <c r="R44" s="21"/>
    </row>
    <row r="45" spans="1:18" ht="11.25" customHeight="1">
      <c r="A45" s="37" t="s">
        <v>17</v>
      </c>
      <c r="B45" s="3" t="s">
        <v>80</v>
      </c>
      <c r="C45" s="4" t="s">
        <v>136</v>
      </c>
      <c r="D45" s="4" t="s">
        <v>78</v>
      </c>
      <c r="E45" s="4" t="s">
        <v>54</v>
      </c>
      <c r="F45" s="4" t="s">
        <v>137</v>
      </c>
      <c r="G45" s="4" t="s">
        <v>55</v>
      </c>
      <c r="H45" s="4" t="s">
        <v>138</v>
      </c>
      <c r="I45" s="5" t="s">
        <v>139</v>
      </c>
      <c r="J45" s="3" t="s">
        <v>79</v>
      </c>
      <c r="K45" s="4" t="s">
        <v>140</v>
      </c>
      <c r="L45" s="4" t="s">
        <v>141</v>
      </c>
      <c r="M45" s="4" t="s">
        <v>142</v>
      </c>
      <c r="N45" s="10" t="s">
        <v>155</v>
      </c>
      <c r="O45" s="19"/>
      <c r="P45" s="19"/>
      <c r="Q45" s="19"/>
      <c r="R45" s="21"/>
    </row>
    <row r="46" spans="1:18" ht="11.25" customHeight="1">
      <c r="A46" s="37" t="s">
        <v>33</v>
      </c>
      <c r="B46" s="7" t="s">
        <v>16</v>
      </c>
      <c r="C46" s="8" t="s">
        <v>16</v>
      </c>
      <c r="D46" s="8">
        <v>7500</v>
      </c>
      <c r="E46" s="8">
        <v>8000</v>
      </c>
      <c r="F46" s="8">
        <v>4300</v>
      </c>
      <c r="G46" s="8">
        <v>4000</v>
      </c>
      <c r="H46" s="8">
        <v>4000</v>
      </c>
      <c r="I46" s="27">
        <v>4000</v>
      </c>
      <c r="J46" s="7">
        <v>12</v>
      </c>
      <c r="K46" s="27">
        <v>10</v>
      </c>
      <c r="L46" s="8">
        <v>12</v>
      </c>
      <c r="M46" s="8">
        <v>12</v>
      </c>
      <c r="N46" s="11">
        <v>12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13" t="s">
        <v>36</v>
      </c>
      <c r="C47" s="14" t="s">
        <v>36</v>
      </c>
      <c r="D47" s="14">
        <v>4420</v>
      </c>
      <c r="E47" s="14">
        <v>4140</v>
      </c>
      <c r="F47" s="14">
        <v>2800</v>
      </c>
      <c r="G47" s="14">
        <v>2310</v>
      </c>
      <c r="H47" s="14">
        <v>2560</v>
      </c>
      <c r="I47" s="41">
        <v>2800</v>
      </c>
      <c r="J47" s="29">
        <v>93.6</v>
      </c>
      <c r="K47" s="39">
        <v>77.400000000000006</v>
      </c>
      <c r="L47" s="15">
        <v>73.8</v>
      </c>
      <c r="M47" s="14">
        <v>74.2</v>
      </c>
      <c r="N47" s="40">
        <v>73.2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7" t="s">
        <v>16</v>
      </c>
      <c r="C51" s="211">
        <v>9.6999999999999993</v>
      </c>
      <c r="D51" s="212"/>
      <c r="E51" s="213"/>
      <c r="F51" s="214">
        <v>14.073</v>
      </c>
      <c r="G51" s="212"/>
      <c r="H51" s="215"/>
      <c r="I51" s="211">
        <v>6.4249999999999998</v>
      </c>
      <c r="J51" s="212"/>
      <c r="K51" s="213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3" t="s">
        <v>140</v>
      </c>
      <c r="C52" s="4" t="s">
        <v>149</v>
      </c>
      <c r="D52" s="4" t="s">
        <v>26</v>
      </c>
      <c r="E52" s="10" t="s">
        <v>27</v>
      </c>
      <c r="F52" s="3" t="s">
        <v>76</v>
      </c>
      <c r="G52" s="43" t="s">
        <v>149</v>
      </c>
      <c r="H52" s="4" t="s">
        <v>61</v>
      </c>
      <c r="I52" s="4" t="s">
        <v>29</v>
      </c>
      <c r="J52" s="4" t="s">
        <v>136</v>
      </c>
      <c r="K52" s="10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7" t="s">
        <v>16</v>
      </c>
      <c r="C53" s="8">
        <v>400</v>
      </c>
      <c r="D53" s="8">
        <v>400</v>
      </c>
      <c r="E53" s="11">
        <v>400</v>
      </c>
      <c r="F53" s="37">
        <v>400</v>
      </c>
      <c r="G53" s="8">
        <v>420</v>
      </c>
      <c r="H53" s="44">
        <v>450</v>
      </c>
      <c r="I53" s="8">
        <v>30</v>
      </c>
      <c r="J53" s="8">
        <v>30</v>
      </c>
      <c r="K53" s="11">
        <v>30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13" t="s">
        <v>36</v>
      </c>
      <c r="C54" s="54">
        <v>315</v>
      </c>
      <c r="D54" s="54">
        <v>322</v>
      </c>
      <c r="E54" s="55">
        <v>333</v>
      </c>
      <c r="F54" s="56">
        <v>270</v>
      </c>
      <c r="G54" s="54">
        <v>283</v>
      </c>
      <c r="H54" s="57">
        <v>311</v>
      </c>
      <c r="I54" s="16">
        <v>64.8</v>
      </c>
      <c r="J54" s="30">
        <v>65.2</v>
      </c>
      <c r="K54" s="28">
        <v>64.2</v>
      </c>
      <c r="L54" s="19"/>
      <c r="M54" s="19"/>
      <c r="N54" s="19"/>
      <c r="O54" s="19"/>
      <c r="P54" s="19"/>
      <c r="Q54" s="19"/>
      <c r="R54" s="19"/>
    </row>
  </sheetData>
  <mergeCells count="55">
    <mergeCell ref="J37:L37"/>
    <mergeCell ref="G36:I36"/>
    <mergeCell ref="J36:L36"/>
    <mergeCell ref="B35:L35"/>
    <mergeCell ref="C51:E51"/>
    <mergeCell ref="F51:H51"/>
    <mergeCell ref="I51:K51"/>
    <mergeCell ref="L43:N43"/>
    <mergeCell ref="G44:I44"/>
    <mergeCell ref="L44:N44"/>
    <mergeCell ref="C50:E50"/>
    <mergeCell ref="F49:K49"/>
    <mergeCell ref="F50:H50"/>
    <mergeCell ref="I50:K50"/>
    <mergeCell ref="G37:I37"/>
    <mergeCell ref="B49:E49"/>
    <mergeCell ref="B42:I42"/>
    <mergeCell ref="J42:N42"/>
    <mergeCell ref="G43:I43"/>
    <mergeCell ref="B21:E21"/>
    <mergeCell ref="F21:J21"/>
    <mergeCell ref="K21:Q21"/>
    <mergeCell ref="C22:E22"/>
    <mergeCell ref="H22:J22"/>
    <mergeCell ref="O22:Q22"/>
    <mergeCell ref="O29:Q29"/>
    <mergeCell ref="O30:Q30"/>
    <mergeCell ref="E29:F29"/>
    <mergeCell ref="J29:L29"/>
    <mergeCell ref="E30:F30"/>
    <mergeCell ref="J30:L30"/>
    <mergeCell ref="O23:Q23"/>
    <mergeCell ref="B28:F28"/>
    <mergeCell ref="G28:L28"/>
    <mergeCell ref="M28:Q28"/>
    <mergeCell ref="C23:E23"/>
    <mergeCell ref="H23:J23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rintOptions horizontalCentered="1" verticalCentered="1"/>
  <pageMargins left="0.19685039370078741" right="0.19685039370078741" top="0.78740157480314965" bottom="0.19685039370078741" header="0.51181102362204722" footer="0.51181102362204722"/>
  <pageSetup paperSize="9" orientation="landscape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6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6" spans="1:18" ht="14.25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40987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156</v>
      </c>
      <c r="B9" s="58" t="s">
        <v>16</v>
      </c>
      <c r="C9" s="59" t="s">
        <v>16</v>
      </c>
      <c r="D9" s="60">
        <v>14.042</v>
      </c>
      <c r="E9" s="226">
        <v>14.766</v>
      </c>
      <c r="F9" s="227"/>
      <c r="G9" s="228"/>
      <c r="H9" s="58" t="s">
        <v>16</v>
      </c>
      <c r="I9" s="59" t="s">
        <v>16</v>
      </c>
      <c r="J9" s="60">
        <v>10.444000000000001</v>
      </c>
      <c r="K9" s="226">
        <v>15.022</v>
      </c>
      <c r="L9" s="227"/>
      <c r="M9" s="228"/>
      <c r="N9" s="58" t="s">
        <v>16</v>
      </c>
      <c r="O9" s="60">
        <v>16.59</v>
      </c>
      <c r="P9" s="226">
        <v>24.058</v>
      </c>
      <c r="Q9" s="227"/>
      <c r="R9" s="228"/>
    </row>
    <row r="10" spans="1:18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157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350</v>
      </c>
      <c r="E11" s="59">
        <v>800</v>
      </c>
      <c r="F11" s="59">
        <v>850</v>
      </c>
      <c r="G11" s="64" t="s">
        <v>158</v>
      </c>
      <c r="H11" s="58" t="s">
        <v>16</v>
      </c>
      <c r="I11" s="59" t="s">
        <v>16</v>
      </c>
      <c r="J11" s="59">
        <v>85</v>
      </c>
      <c r="K11" s="59">
        <v>500</v>
      </c>
      <c r="L11" s="59">
        <v>600</v>
      </c>
      <c r="M11" s="64">
        <v>600</v>
      </c>
      <c r="N11" s="58" t="s">
        <v>16</v>
      </c>
      <c r="O11" s="59">
        <v>95</v>
      </c>
      <c r="P11" s="59">
        <v>280</v>
      </c>
      <c r="Q11" s="59">
        <v>420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163.4</v>
      </c>
      <c r="E12" s="68">
        <v>514</v>
      </c>
      <c r="F12" s="68">
        <v>556</v>
      </c>
      <c r="G12" s="69" t="s">
        <v>158</v>
      </c>
      <c r="H12" s="65" t="s">
        <v>36</v>
      </c>
      <c r="I12" s="66" t="s">
        <v>36</v>
      </c>
      <c r="J12" s="70">
        <v>128.80000000000001</v>
      </c>
      <c r="K12" s="68">
        <v>362</v>
      </c>
      <c r="L12" s="68">
        <v>405</v>
      </c>
      <c r="M12" s="69">
        <v>418</v>
      </c>
      <c r="N12" s="65" t="s">
        <v>36</v>
      </c>
      <c r="O12" s="70">
        <v>124.3</v>
      </c>
      <c r="P12" s="67">
        <v>207</v>
      </c>
      <c r="Q12" s="67">
        <v>272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3.512</v>
      </c>
      <c r="C16" s="60">
        <v>9.4830000000000005</v>
      </c>
      <c r="D16" s="59" t="s">
        <v>16</v>
      </c>
      <c r="E16" s="60">
        <v>21.939</v>
      </c>
      <c r="F16" s="226">
        <v>22.382000000000001</v>
      </c>
      <c r="G16" s="227"/>
      <c r="H16" s="228"/>
      <c r="I16" s="72">
        <v>5.9779999999999998</v>
      </c>
      <c r="J16" s="60">
        <v>16.073</v>
      </c>
      <c r="K16" s="60">
        <v>20.109000000000002</v>
      </c>
      <c r="L16" s="231">
        <v>20.077000000000002</v>
      </c>
      <c r="M16" s="232"/>
      <c r="N16" s="233"/>
      <c r="O16" s="230">
        <v>14.282</v>
      </c>
      <c r="P16" s="229"/>
      <c r="Q16" s="73">
        <v>13.28</v>
      </c>
      <c r="R16" s="21"/>
    </row>
    <row r="17" spans="1:18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  <c r="R17" s="21"/>
    </row>
    <row r="18" spans="1:18" ht="11.25" customHeight="1">
      <c r="A18" s="6" t="s">
        <v>33</v>
      </c>
      <c r="B18" s="58">
        <v>3</v>
      </c>
      <c r="C18" s="59">
        <v>15</v>
      </c>
      <c r="D18" s="59" t="s">
        <v>16</v>
      </c>
      <c r="E18" s="59">
        <v>1200</v>
      </c>
      <c r="F18" s="59">
        <v>12</v>
      </c>
      <c r="G18" s="59">
        <v>12</v>
      </c>
      <c r="H18" s="64">
        <v>40</v>
      </c>
      <c r="I18" s="58">
        <v>12</v>
      </c>
      <c r="J18" s="59">
        <v>290</v>
      </c>
      <c r="K18" s="59">
        <v>850</v>
      </c>
      <c r="L18" s="59">
        <v>10</v>
      </c>
      <c r="M18" s="59">
        <v>10</v>
      </c>
      <c r="N18" s="77">
        <v>20</v>
      </c>
      <c r="O18" s="58">
        <v>800</v>
      </c>
      <c r="P18" s="59">
        <v>880</v>
      </c>
      <c r="Q18" s="64">
        <v>130</v>
      </c>
      <c r="R18" s="21"/>
    </row>
    <row r="19" spans="1:18" ht="11.25" customHeight="1" thickBot="1">
      <c r="A19" s="12" t="s">
        <v>35</v>
      </c>
      <c r="B19" s="70">
        <v>47.8</v>
      </c>
      <c r="C19" s="70">
        <v>92.1</v>
      </c>
      <c r="D19" s="66" t="s">
        <v>36</v>
      </c>
      <c r="E19" s="67">
        <v>602</v>
      </c>
      <c r="F19" s="78">
        <v>46.3</v>
      </c>
      <c r="G19" s="78">
        <v>46.7</v>
      </c>
      <c r="H19" s="79">
        <v>62.3</v>
      </c>
      <c r="I19" s="80">
        <v>135.69999999999999</v>
      </c>
      <c r="J19" s="67">
        <v>285</v>
      </c>
      <c r="K19" s="67">
        <v>445</v>
      </c>
      <c r="L19" s="81">
        <v>53.1</v>
      </c>
      <c r="M19" s="78">
        <v>53.1</v>
      </c>
      <c r="N19" s="82">
        <v>71.900000000000006</v>
      </c>
      <c r="O19" s="83">
        <v>568</v>
      </c>
      <c r="P19" s="68">
        <v>610</v>
      </c>
      <c r="Q19" s="84">
        <v>170.8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7.4619999999999997</v>
      </c>
      <c r="C23" s="226">
        <v>8.5009999999999994</v>
      </c>
      <c r="D23" s="227"/>
      <c r="E23" s="228"/>
      <c r="F23" s="72">
        <v>7.0350000000000001</v>
      </c>
      <c r="G23" s="60">
        <v>7.6619999999999999</v>
      </c>
      <c r="H23" s="226">
        <v>7.6609999999999996</v>
      </c>
      <c r="I23" s="227"/>
      <c r="J23" s="228"/>
      <c r="K23" s="58" t="s">
        <v>16</v>
      </c>
      <c r="L23" s="60">
        <v>29.4</v>
      </c>
      <c r="M23" s="60">
        <v>27.234999999999999</v>
      </c>
      <c r="N23" s="60">
        <v>33.659999999999997</v>
      </c>
      <c r="O23" s="226">
        <v>40.860999999999997</v>
      </c>
      <c r="P23" s="227"/>
      <c r="Q23" s="228"/>
      <c r="R23" s="34"/>
    </row>
    <row r="24" spans="1:18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79</v>
      </c>
      <c r="G24" s="62" t="s">
        <v>80</v>
      </c>
      <c r="H24" s="62" t="s">
        <v>26</v>
      </c>
      <c r="I24" s="62" t="s">
        <v>27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  <c r="R24" s="21"/>
    </row>
    <row r="25" spans="1:18" ht="11.25" customHeight="1">
      <c r="A25" s="6" t="s">
        <v>33</v>
      </c>
      <c r="B25" s="58">
        <v>12</v>
      </c>
      <c r="C25" s="59">
        <v>30</v>
      </c>
      <c r="D25" s="59">
        <v>42</v>
      </c>
      <c r="E25" s="64">
        <v>62</v>
      </c>
      <c r="F25" s="58">
        <v>480</v>
      </c>
      <c r="G25" s="59">
        <v>210</v>
      </c>
      <c r="H25" s="59">
        <v>85</v>
      </c>
      <c r="I25" s="59">
        <v>90</v>
      </c>
      <c r="J25" s="77">
        <v>75</v>
      </c>
      <c r="K25" s="58" t="s">
        <v>16</v>
      </c>
      <c r="L25" s="59">
        <v>120</v>
      </c>
      <c r="M25" s="59">
        <v>5000</v>
      </c>
      <c r="N25" s="59">
        <v>1800</v>
      </c>
      <c r="O25" s="59">
        <v>10</v>
      </c>
      <c r="P25" s="59">
        <v>8</v>
      </c>
      <c r="Q25" s="64">
        <v>7</v>
      </c>
      <c r="R25" s="21"/>
    </row>
    <row r="26" spans="1:18" ht="11.25" customHeight="1" thickBot="1">
      <c r="A26" s="12" t="s">
        <v>35</v>
      </c>
      <c r="B26" s="80">
        <v>105.5</v>
      </c>
      <c r="C26" s="78">
        <v>65.8</v>
      </c>
      <c r="D26" s="78">
        <v>73.7</v>
      </c>
      <c r="E26" s="79">
        <v>85.1</v>
      </c>
      <c r="F26" s="85">
        <v>264</v>
      </c>
      <c r="G26" s="67">
        <v>166.3</v>
      </c>
      <c r="H26" s="78">
        <v>83</v>
      </c>
      <c r="I26" s="78">
        <v>88.3</v>
      </c>
      <c r="J26" s="82">
        <v>89.1</v>
      </c>
      <c r="K26" s="65" t="s">
        <v>36</v>
      </c>
      <c r="L26" s="70">
        <v>150.80000000000001</v>
      </c>
      <c r="M26" s="66">
        <v>2650</v>
      </c>
      <c r="N26" s="86">
        <v>830</v>
      </c>
      <c r="O26" s="78">
        <v>39.9</v>
      </c>
      <c r="P26" s="78">
        <v>38.6</v>
      </c>
      <c r="Q26" s="79">
        <v>37.4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14.43</v>
      </c>
      <c r="C30" s="60">
        <v>19.893999999999998</v>
      </c>
      <c r="D30" s="60">
        <v>23.795000000000002</v>
      </c>
      <c r="E30" s="226">
        <v>23.391999999999999</v>
      </c>
      <c r="F30" s="228"/>
      <c r="G30" s="72">
        <v>11.444000000000001</v>
      </c>
      <c r="H30" s="60">
        <v>14.125999999999999</v>
      </c>
      <c r="I30" s="60">
        <v>24.77</v>
      </c>
      <c r="J30" s="226">
        <v>28.36</v>
      </c>
      <c r="K30" s="227"/>
      <c r="L30" s="228"/>
      <c r="M30" s="72">
        <v>2.859</v>
      </c>
      <c r="N30" s="60">
        <v>4.718</v>
      </c>
      <c r="O30" s="226">
        <v>5.4649999999999999</v>
      </c>
      <c r="P30" s="227"/>
      <c r="Q30" s="228"/>
      <c r="R30" s="19"/>
    </row>
    <row r="31" spans="1:18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12</v>
      </c>
      <c r="C32" s="59">
        <v>20</v>
      </c>
      <c r="D32" s="59">
        <v>12</v>
      </c>
      <c r="E32" s="59">
        <v>10</v>
      </c>
      <c r="F32" s="77">
        <v>8</v>
      </c>
      <c r="G32" s="58">
        <v>15</v>
      </c>
      <c r="H32" s="59">
        <v>1800</v>
      </c>
      <c r="I32" s="59">
        <v>4000</v>
      </c>
      <c r="J32" s="59">
        <v>30</v>
      </c>
      <c r="K32" s="59">
        <v>18</v>
      </c>
      <c r="L32" s="64">
        <v>18</v>
      </c>
      <c r="M32" s="58">
        <v>95</v>
      </c>
      <c r="N32" s="59">
        <v>140</v>
      </c>
      <c r="O32" s="59">
        <v>300</v>
      </c>
      <c r="P32" s="59">
        <v>300</v>
      </c>
      <c r="Q32" s="64">
        <v>300</v>
      </c>
      <c r="R32" s="19"/>
    </row>
    <row r="33" spans="1:18" ht="11.25" customHeight="1" thickBot="1">
      <c r="A33" s="38" t="s">
        <v>35</v>
      </c>
      <c r="B33" s="65">
        <v>154.1</v>
      </c>
      <c r="C33" s="67">
        <v>147.30000000000001</v>
      </c>
      <c r="D33" s="70">
        <v>69.7</v>
      </c>
      <c r="E33" s="70">
        <v>49.8</v>
      </c>
      <c r="F33" s="87">
        <v>50</v>
      </c>
      <c r="G33" s="80">
        <v>103</v>
      </c>
      <c r="H33" s="66">
        <v>1055</v>
      </c>
      <c r="I33" s="66">
        <v>2310</v>
      </c>
      <c r="J33" s="66">
        <v>63.6</v>
      </c>
      <c r="K33" s="70">
        <v>55.5</v>
      </c>
      <c r="L33" s="88">
        <v>55.1</v>
      </c>
      <c r="M33" s="70">
        <v>95.1</v>
      </c>
      <c r="N33" s="70">
        <v>134.1</v>
      </c>
      <c r="O33" s="67">
        <v>237</v>
      </c>
      <c r="P33" s="67">
        <v>241</v>
      </c>
      <c r="Q33" s="89">
        <v>241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>
        <v>16.446000000000002</v>
      </c>
      <c r="E37" s="60">
        <v>17.2</v>
      </c>
      <c r="F37" s="60">
        <v>18.791</v>
      </c>
      <c r="G37" s="226">
        <v>29.561</v>
      </c>
      <c r="H37" s="227"/>
      <c r="I37" s="229"/>
      <c r="J37" s="226">
        <v>34.195</v>
      </c>
      <c r="K37" s="227"/>
      <c r="L37" s="228"/>
      <c r="M37" s="19"/>
      <c r="N37" s="19"/>
      <c r="O37" s="19"/>
      <c r="P37" s="19"/>
      <c r="Q37" s="19"/>
      <c r="R37" s="21"/>
    </row>
    <row r="38" spans="1:18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  <c r="R38" s="21"/>
    </row>
    <row r="39" spans="1:18" ht="11.25" customHeight="1">
      <c r="A39" s="37" t="s">
        <v>33</v>
      </c>
      <c r="B39" s="58" t="s">
        <v>16</v>
      </c>
      <c r="C39" s="59" t="s">
        <v>16</v>
      </c>
      <c r="D39" s="59">
        <v>1600</v>
      </c>
      <c r="E39" s="59">
        <v>1400</v>
      </c>
      <c r="F39" s="59">
        <v>4300</v>
      </c>
      <c r="G39" s="59">
        <v>2000</v>
      </c>
      <c r="H39" s="59">
        <v>2500</v>
      </c>
      <c r="I39" s="59">
        <v>3000</v>
      </c>
      <c r="J39" s="59">
        <v>20</v>
      </c>
      <c r="K39" s="59">
        <v>10</v>
      </c>
      <c r="L39" s="64">
        <v>15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>
        <v>1539</v>
      </c>
      <c r="E40" s="66">
        <v>2300</v>
      </c>
      <c r="F40" s="66">
        <v>2650</v>
      </c>
      <c r="G40" s="66">
        <v>1170</v>
      </c>
      <c r="H40" s="66">
        <v>1413</v>
      </c>
      <c r="I40" s="66">
        <v>1425</v>
      </c>
      <c r="J40" s="70">
        <v>36.299999999999997</v>
      </c>
      <c r="K40" s="70">
        <v>32.700000000000003</v>
      </c>
      <c r="L40" s="70">
        <v>33.700000000000003</v>
      </c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18.048999999999999</v>
      </c>
      <c r="E44" s="60">
        <v>19.649999999999999</v>
      </c>
      <c r="F44" s="60">
        <v>19.762</v>
      </c>
      <c r="G44" s="226">
        <v>25.297999999999998</v>
      </c>
      <c r="H44" s="227"/>
      <c r="I44" s="228"/>
      <c r="J44" s="72">
        <v>5.1289999999999996</v>
      </c>
      <c r="K44" s="60">
        <v>10.693</v>
      </c>
      <c r="L44" s="226">
        <v>15.666</v>
      </c>
      <c r="M44" s="227"/>
      <c r="N44" s="228"/>
      <c r="O44" s="19"/>
      <c r="P44" s="19"/>
      <c r="Q44" s="19"/>
      <c r="R44" s="21"/>
    </row>
    <row r="45" spans="1:18" ht="11.25" customHeight="1">
      <c r="A45" s="37" t="s">
        <v>17</v>
      </c>
      <c r="B45" s="61" t="s">
        <v>80</v>
      </c>
      <c r="C45" s="62" t="s">
        <v>136</v>
      </c>
      <c r="D45" s="62" t="s">
        <v>78</v>
      </c>
      <c r="E45" s="62" t="s">
        <v>54</v>
      </c>
      <c r="F45" s="62" t="s">
        <v>137</v>
      </c>
      <c r="G45" s="62" t="s">
        <v>55</v>
      </c>
      <c r="H45" s="62" t="s">
        <v>138</v>
      </c>
      <c r="I45" s="74" t="s">
        <v>139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159</v>
      </c>
      <c r="O45" s="19"/>
      <c r="P45" s="19"/>
      <c r="Q45" s="19"/>
      <c r="R45" s="21"/>
    </row>
    <row r="46" spans="1:18" ht="11.25" customHeight="1">
      <c r="A46" s="37" t="s">
        <v>33</v>
      </c>
      <c r="B46" s="58" t="s">
        <v>16</v>
      </c>
      <c r="C46" s="59" t="s">
        <v>16</v>
      </c>
      <c r="D46" s="59">
        <v>6000</v>
      </c>
      <c r="E46" s="59">
        <v>7000</v>
      </c>
      <c r="F46" s="59">
        <v>3800</v>
      </c>
      <c r="G46" s="59">
        <v>3200</v>
      </c>
      <c r="H46" s="59">
        <v>3700</v>
      </c>
      <c r="I46" s="77">
        <v>2600</v>
      </c>
      <c r="J46" s="58">
        <v>12</v>
      </c>
      <c r="K46" s="77">
        <v>12</v>
      </c>
      <c r="L46" s="59">
        <v>12</v>
      </c>
      <c r="M46" s="59">
        <v>12</v>
      </c>
      <c r="N46" s="64">
        <v>12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4350</v>
      </c>
      <c r="E47" s="66">
        <v>4230</v>
      </c>
      <c r="F47" s="66">
        <v>2790</v>
      </c>
      <c r="G47" s="66">
        <v>2230</v>
      </c>
      <c r="H47" s="66">
        <v>2780</v>
      </c>
      <c r="I47" s="90">
        <v>2840</v>
      </c>
      <c r="J47" s="80">
        <v>96.1</v>
      </c>
      <c r="K47" s="87">
        <v>77.8</v>
      </c>
      <c r="L47" s="70">
        <v>67.900000000000006</v>
      </c>
      <c r="M47" s="66">
        <v>69.3</v>
      </c>
      <c r="N47" s="88">
        <v>73.8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16</v>
      </c>
      <c r="C51" s="226">
        <v>10.079000000000001</v>
      </c>
      <c r="D51" s="227"/>
      <c r="E51" s="228"/>
      <c r="F51" s="230">
        <v>14.045999999999999</v>
      </c>
      <c r="G51" s="227"/>
      <c r="H51" s="229"/>
      <c r="I51" s="226">
        <v>6.46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16</v>
      </c>
      <c r="C53" s="59">
        <v>300</v>
      </c>
      <c r="D53" s="59">
        <v>350</v>
      </c>
      <c r="E53" s="64">
        <v>400</v>
      </c>
      <c r="F53" s="92">
        <v>380</v>
      </c>
      <c r="G53" s="59">
        <v>400</v>
      </c>
      <c r="H53" s="93">
        <v>510</v>
      </c>
      <c r="I53" s="59">
        <v>25</v>
      </c>
      <c r="J53" s="59">
        <v>30</v>
      </c>
      <c r="K53" s="64">
        <v>30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36</v>
      </c>
      <c r="C54" s="94">
        <v>279</v>
      </c>
      <c r="D54" s="94">
        <v>299</v>
      </c>
      <c r="E54" s="95">
        <v>317</v>
      </c>
      <c r="F54" s="96">
        <v>271</v>
      </c>
      <c r="G54" s="94">
        <v>280</v>
      </c>
      <c r="H54" s="97">
        <v>288</v>
      </c>
      <c r="I54" s="78">
        <v>66.3</v>
      </c>
      <c r="J54" s="81">
        <v>64.099999999999994</v>
      </c>
      <c r="K54" s="79">
        <v>64.3</v>
      </c>
      <c r="L54" s="19"/>
      <c r="M54" s="19"/>
      <c r="N54" s="19"/>
      <c r="O54" s="19"/>
      <c r="P54" s="19"/>
      <c r="Q54" s="19"/>
      <c r="R54" s="19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C23:E23"/>
    <mergeCell ref="O23:Q23"/>
    <mergeCell ref="B28:F28"/>
    <mergeCell ref="J30:L30"/>
    <mergeCell ref="G28:L28"/>
    <mergeCell ref="M28:Q28"/>
    <mergeCell ref="H23:J23"/>
    <mergeCell ref="O30:Q30"/>
    <mergeCell ref="E29:F29"/>
    <mergeCell ref="J29:L29"/>
    <mergeCell ref="O29:Q29"/>
    <mergeCell ref="E30:F30"/>
    <mergeCell ref="B21:E21"/>
    <mergeCell ref="F21:J21"/>
    <mergeCell ref="K21:Q21"/>
    <mergeCell ref="C22:E22"/>
    <mergeCell ref="H22:J22"/>
    <mergeCell ref="O22:Q22"/>
    <mergeCell ref="C51:E51"/>
    <mergeCell ref="F51:H51"/>
    <mergeCell ref="I51:K51"/>
    <mergeCell ref="F49:K49"/>
    <mergeCell ref="C50:E50"/>
    <mergeCell ref="F50:H50"/>
    <mergeCell ref="I50:K50"/>
    <mergeCell ref="B49:E49"/>
    <mergeCell ref="G43:I43"/>
    <mergeCell ref="B35:L35"/>
    <mergeCell ref="L44:N44"/>
    <mergeCell ref="L43:N43"/>
    <mergeCell ref="G44:I44"/>
    <mergeCell ref="B42:I42"/>
    <mergeCell ref="G37:I37"/>
    <mergeCell ref="J37:L37"/>
    <mergeCell ref="G36:I36"/>
    <mergeCell ref="J36:L36"/>
    <mergeCell ref="J42:N42"/>
  </mergeCells>
  <phoneticPr fontId="2"/>
  <printOptions horizontalCentered="1" verticalCentered="1"/>
  <pageMargins left="0.19685039370078741" right="0.19685039370078741" top="0.78740157480314965" bottom="0.19685039370078741" header="0.51181102362204722" footer="0.51181102362204722"/>
  <pageSetup paperSize="9" orientation="landscape" horizontalDpi="4294967293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6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6" spans="1:18" ht="14.25" thickBot="1"/>
    <row r="7" spans="1:18" ht="11.25" customHeight="1">
      <c r="A7" s="1" t="s">
        <v>0</v>
      </c>
      <c r="B7" s="208" t="s">
        <v>1</v>
      </c>
      <c r="C7" s="224"/>
      <c r="D7" s="224"/>
      <c r="E7" s="224"/>
      <c r="F7" s="224"/>
      <c r="G7" s="225"/>
      <c r="H7" s="208" t="s">
        <v>2</v>
      </c>
      <c r="I7" s="224"/>
      <c r="J7" s="224"/>
      <c r="K7" s="224"/>
      <c r="L7" s="224"/>
      <c r="M7" s="225"/>
      <c r="N7" s="208" t="s">
        <v>3</v>
      </c>
      <c r="O7" s="224"/>
      <c r="P7" s="224"/>
      <c r="Q7" s="224"/>
      <c r="R7" s="225"/>
    </row>
    <row r="8" spans="1:18" ht="11.25" customHeight="1">
      <c r="A8" s="2">
        <v>40994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14.055999999999999</v>
      </c>
      <c r="E9" s="226">
        <v>14.561</v>
      </c>
      <c r="F9" s="227"/>
      <c r="G9" s="228"/>
      <c r="H9" s="58" t="s">
        <v>16</v>
      </c>
      <c r="I9" s="59" t="s">
        <v>16</v>
      </c>
      <c r="J9" s="60">
        <v>10.436</v>
      </c>
      <c r="K9" s="226">
        <v>15.114000000000001</v>
      </c>
      <c r="L9" s="227"/>
      <c r="M9" s="228"/>
      <c r="N9" s="58" t="s">
        <v>16</v>
      </c>
      <c r="O9" s="60">
        <v>16.425999999999998</v>
      </c>
      <c r="P9" s="226">
        <v>24.05</v>
      </c>
      <c r="Q9" s="227"/>
      <c r="R9" s="228"/>
    </row>
    <row r="10" spans="1:18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160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300</v>
      </c>
      <c r="E11" s="59">
        <v>800</v>
      </c>
      <c r="F11" s="59">
        <v>810</v>
      </c>
      <c r="G11" s="64" t="s">
        <v>161</v>
      </c>
      <c r="H11" s="58" t="s">
        <v>16</v>
      </c>
      <c r="I11" s="59" t="s">
        <v>16</v>
      </c>
      <c r="J11" s="59">
        <v>80</v>
      </c>
      <c r="K11" s="59">
        <v>400</v>
      </c>
      <c r="L11" s="59">
        <v>580</v>
      </c>
      <c r="M11" s="64">
        <v>500</v>
      </c>
      <c r="N11" s="58" t="s">
        <v>16</v>
      </c>
      <c r="O11" s="59">
        <v>90</v>
      </c>
      <c r="P11" s="59">
        <v>400</v>
      </c>
      <c r="Q11" s="59">
        <v>550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172</v>
      </c>
      <c r="E12" s="68">
        <v>499</v>
      </c>
      <c r="F12" s="68">
        <v>547</v>
      </c>
      <c r="G12" s="69" t="s">
        <v>161</v>
      </c>
      <c r="H12" s="65" t="s">
        <v>36</v>
      </c>
      <c r="I12" s="66" t="s">
        <v>36</v>
      </c>
      <c r="J12" s="70">
        <v>131.30000000000001</v>
      </c>
      <c r="K12" s="68">
        <v>360</v>
      </c>
      <c r="L12" s="68">
        <v>390</v>
      </c>
      <c r="M12" s="69">
        <v>408</v>
      </c>
      <c r="N12" s="65" t="s">
        <v>36</v>
      </c>
      <c r="O12" s="70">
        <v>117.7</v>
      </c>
      <c r="P12" s="67">
        <v>264</v>
      </c>
      <c r="Q12" s="67">
        <v>321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3.512</v>
      </c>
      <c r="C16" s="60">
        <v>9.4830000000000005</v>
      </c>
      <c r="D16" s="59" t="s">
        <v>16</v>
      </c>
      <c r="E16" s="60">
        <v>22.007999999999999</v>
      </c>
      <c r="F16" s="226">
        <v>22.45</v>
      </c>
      <c r="G16" s="227"/>
      <c r="H16" s="228"/>
      <c r="I16" s="72">
        <v>5.8929999999999998</v>
      </c>
      <c r="J16" s="60">
        <v>15.996</v>
      </c>
      <c r="K16" s="60">
        <v>19.998999999999999</v>
      </c>
      <c r="L16" s="231">
        <v>20.085999999999999</v>
      </c>
      <c r="M16" s="232"/>
      <c r="N16" s="233"/>
      <c r="O16" s="230">
        <v>14.257</v>
      </c>
      <c r="P16" s="229"/>
      <c r="Q16" s="73">
        <v>13.205</v>
      </c>
      <c r="R16" s="21"/>
    </row>
    <row r="17" spans="1:18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  <c r="R17" s="21"/>
    </row>
    <row r="18" spans="1:18" ht="11.25" customHeight="1">
      <c r="A18" s="6" t="s">
        <v>33</v>
      </c>
      <c r="B18" s="58">
        <v>5</v>
      </c>
      <c r="C18" s="59">
        <v>10</v>
      </c>
      <c r="D18" s="59" t="s">
        <v>16</v>
      </c>
      <c r="E18" s="59">
        <v>1300</v>
      </c>
      <c r="F18" s="59">
        <v>10</v>
      </c>
      <c r="G18" s="59">
        <v>12</v>
      </c>
      <c r="H18" s="64">
        <v>15</v>
      </c>
      <c r="I18" s="58">
        <v>15</v>
      </c>
      <c r="J18" s="59">
        <v>300</v>
      </c>
      <c r="K18" s="59">
        <v>890</v>
      </c>
      <c r="L18" s="59">
        <v>12</v>
      </c>
      <c r="M18" s="59">
        <v>10</v>
      </c>
      <c r="N18" s="77">
        <v>15</v>
      </c>
      <c r="O18" s="58">
        <v>800</v>
      </c>
      <c r="P18" s="59">
        <v>820</v>
      </c>
      <c r="Q18" s="64">
        <v>140</v>
      </c>
      <c r="R18" s="21"/>
    </row>
    <row r="19" spans="1:18" ht="11.25" customHeight="1" thickBot="1">
      <c r="A19" s="12" t="s">
        <v>35</v>
      </c>
      <c r="B19" s="70">
        <v>110.1</v>
      </c>
      <c r="C19" s="70">
        <v>93.4</v>
      </c>
      <c r="D19" s="66" t="s">
        <v>36</v>
      </c>
      <c r="E19" s="67">
        <v>658</v>
      </c>
      <c r="F19" s="78">
        <v>47.5</v>
      </c>
      <c r="G19" s="78">
        <v>43.7</v>
      </c>
      <c r="H19" s="79">
        <v>48.5</v>
      </c>
      <c r="I19" s="80">
        <v>107.4</v>
      </c>
      <c r="J19" s="67">
        <v>310</v>
      </c>
      <c r="K19" s="67">
        <v>438</v>
      </c>
      <c r="L19" s="81">
        <v>52.7</v>
      </c>
      <c r="M19" s="78">
        <v>53.1</v>
      </c>
      <c r="N19" s="82">
        <v>65.900000000000006</v>
      </c>
      <c r="O19" s="83">
        <v>595</v>
      </c>
      <c r="P19" s="68">
        <v>605</v>
      </c>
      <c r="Q19" s="84">
        <v>170.3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8.0169999999999995</v>
      </c>
      <c r="C23" s="226">
        <v>8.2629999999999999</v>
      </c>
      <c r="D23" s="227"/>
      <c r="E23" s="228"/>
      <c r="F23" s="72">
        <v>6.8879999999999999</v>
      </c>
      <c r="G23" s="60">
        <v>7.6619999999999999</v>
      </c>
      <c r="H23" s="226">
        <v>7.6959999999999997</v>
      </c>
      <c r="I23" s="227"/>
      <c r="J23" s="228"/>
      <c r="K23" s="58" t="s">
        <v>16</v>
      </c>
      <c r="L23" s="60">
        <v>29.431999999999999</v>
      </c>
      <c r="M23" s="60">
        <v>27.189</v>
      </c>
      <c r="N23" s="60">
        <v>33.659999999999997</v>
      </c>
      <c r="O23" s="226">
        <v>40.454999999999998</v>
      </c>
      <c r="P23" s="227"/>
      <c r="Q23" s="228"/>
      <c r="R23" s="34"/>
    </row>
    <row r="24" spans="1:18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79</v>
      </c>
      <c r="G24" s="62" t="s">
        <v>80</v>
      </c>
      <c r="H24" s="62" t="s">
        <v>26</v>
      </c>
      <c r="I24" s="62" t="s">
        <v>27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  <c r="R24" s="21"/>
    </row>
    <row r="25" spans="1:18" ht="11.25" customHeight="1">
      <c r="A25" s="6" t="s">
        <v>33</v>
      </c>
      <c r="B25" s="58">
        <v>12</v>
      </c>
      <c r="C25" s="59">
        <v>30</v>
      </c>
      <c r="D25" s="59">
        <v>42</v>
      </c>
      <c r="E25" s="64">
        <v>62</v>
      </c>
      <c r="F25" s="58">
        <v>400</v>
      </c>
      <c r="G25" s="59">
        <v>210</v>
      </c>
      <c r="H25" s="59">
        <v>70</v>
      </c>
      <c r="I25" s="59">
        <v>90</v>
      </c>
      <c r="J25" s="77">
        <v>70</v>
      </c>
      <c r="K25" s="58" t="s">
        <v>16</v>
      </c>
      <c r="L25" s="59">
        <v>125</v>
      </c>
      <c r="M25" s="59">
        <v>5000</v>
      </c>
      <c r="N25" s="59">
        <v>1700</v>
      </c>
      <c r="O25" s="59">
        <v>25</v>
      </c>
      <c r="P25" s="59">
        <v>10</v>
      </c>
      <c r="Q25" s="64">
        <v>8</v>
      </c>
      <c r="R25" s="21"/>
    </row>
    <row r="26" spans="1:18" ht="11.25" customHeight="1" thickBot="1">
      <c r="A26" s="12" t="s">
        <v>35</v>
      </c>
      <c r="B26" s="80">
        <v>110.1</v>
      </c>
      <c r="C26" s="78">
        <v>69.5</v>
      </c>
      <c r="D26" s="78">
        <v>70.900000000000006</v>
      </c>
      <c r="E26" s="79">
        <v>73.400000000000006</v>
      </c>
      <c r="F26" s="85">
        <v>250</v>
      </c>
      <c r="G26" s="67">
        <v>163.30000000000001</v>
      </c>
      <c r="H26" s="78">
        <v>85.4</v>
      </c>
      <c r="I26" s="78">
        <v>89</v>
      </c>
      <c r="J26" s="82">
        <v>93.2</v>
      </c>
      <c r="K26" s="65" t="s">
        <v>36</v>
      </c>
      <c r="L26" s="70">
        <v>149.9</v>
      </c>
      <c r="M26" s="66">
        <v>2950</v>
      </c>
      <c r="N26" s="86">
        <v>787</v>
      </c>
      <c r="O26" s="78">
        <v>56.8</v>
      </c>
      <c r="P26" s="78">
        <v>39.799999999999997</v>
      </c>
      <c r="Q26" s="79">
        <v>39.1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14.331</v>
      </c>
      <c r="C30" s="60">
        <v>20.006</v>
      </c>
      <c r="D30" s="60">
        <v>23.783000000000001</v>
      </c>
      <c r="E30" s="226">
        <v>23.318999999999999</v>
      </c>
      <c r="F30" s="228"/>
      <c r="G30" s="72">
        <v>11.393000000000001</v>
      </c>
      <c r="H30" s="60">
        <v>14.257999999999999</v>
      </c>
      <c r="I30" s="60">
        <v>24.710999999999999</v>
      </c>
      <c r="J30" s="226">
        <v>28.097000000000001</v>
      </c>
      <c r="K30" s="227"/>
      <c r="L30" s="228"/>
      <c r="M30" s="72">
        <v>2.7639999999999998</v>
      </c>
      <c r="N30" s="60">
        <v>4.5359999999999996</v>
      </c>
      <c r="O30" s="226">
        <v>5.444</v>
      </c>
      <c r="P30" s="227"/>
      <c r="Q30" s="228"/>
      <c r="R30" s="19"/>
    </row>
    <row r="31" spans="1:18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12</v>
      </c>
      <c r="C32" s="59">
        <v>20</v>
      </c>
      <c r="D32" s="59">
        <v>10</v>
      </c>
      <c r="E32" s="59">
        <v>8</v>
      </c>
      <c r="F32" s="77">
        <v>8</v>
      </c>
      <c r="G32" s="58">
        <v>8</v>
      </c>
      <c r="H32" s="59">
        <v>1900</v>
      </c>
      <c r="I32" s="59">
        <v>4000</v>
      </c>
      <c r="J32" s="59">
        <v>20</v>
      </c>
      <c r="K32" s="59">
        <v>18</v>
      </c>
      <c r="L32" s="64">
        <v>18</v>
      </c>
      <c r="M32" s="58">
        <v>80</v>
      </c>
      <c r="N32" s="59">
        <v>125</v>
      </c>
      <c r="O32" s="59">
        <v>320</v>
      </c>
      <c r="P32" s="59">
        <v>300</v>
      </c>
      <c r="Q32" s="64">
        <v>320</v>
      </c>
      <c r="R32" s="19"/>
    </row>
    <row r="33" spans="1:18" ht="11.25" customHeight="1" thickBot="1">
      <c r="A33" s="38" t="s">
        <v>35</v>
      </c>
      <c r="B33" s="65">
        <v>155</v>
      </c>
      <c r="C33" s="67">
        <v>139.9</v>
      </c>
      <c r="D33" s="70">
        <v>63.8</v>
      </c>
      <c r="E33" s="70">
        <v>50.7</v>
      </c>
      <c r="F33" s="87">
        <v>51.6</v>
      </c>
      <c r="G33" s="80">
        <v>100.6</v>
      </c>
      <c r="H33" s="66">
        <v>1091</v>
      </c>
      <c r="I33" s="66">
        <v>2360</v>
      </c>
      <c r="J33" s="66">
        <v>62.4</v>
      </c>
      <c r="K33" s="70">
        <v>54.2</v>
      </c>
      <c r="L33" s="88">
        <v>54</v>
      </c>
      <c r="M33" s="70">
        <v>90.2</v>
      </c>
      <c r="N33" s="70">
        <v>134.1</v>
      </c>
      <c r="O33" s="67">
        <v>237</v>
      </c>
      <c r="P33" s="67">
        <v>241</v>
      </c>
      <c r="Q33" s="89">
        <v>241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>
        <v>16.45</v>
      </c>
      <c r="E37" s="60">
        <v>16.981000000000002</v>
      </c>
      <c r="F37" s="60">
        <v>18.881</v>
      </c>
      <c r="G37" s="226">
        <v>29.702999999999999</v>
      </c>
      <c r="H37" s="227"/>
      <c r="I37" s="229"/>
      <c r="J37" s="226">
        <v>34.234000000000002</v>
      </c>
      <c r="K37" s="227"/>
      <c r="L37" s="228"/>
      <c r="M37" s="19"/>
      <c r="N37" s="19"/>
      <c r="O37" s="19"/>
      <c r="P37" s="19"/>
      <c r="Q37" s="19"/>
      <c r="R37" s="21"/>
    </row>
    <row r="38" spans="1:18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  <c r="R38" s="21"/>
    </row>
    <row r="39" spans="1:18" ht="11.25" customHeight="1">
      <c r="A39" s="37" t="s">
        <v>33</v>
      </c>
      <c r="B39" s="58" t="s">
        <v>16</v>
      </c>
      <c r="C39" s="59" t="s">
        <v>16</v>
      </c>
      <c r="D39" s="59">
        <v>1800</v>
      </c>
      <c r="E39" s="59">
        <v>1200</v>
      </c>
      <c r="F39" s="59">
        <v>4500</v>
      </c>
      <c r="G39" s="59">
        <v>2400</v>
      </c>
      <c r="H39" s="59">
        <v>3000</v>
      </c>
      <c r="I39" s="59">
        <v>3500</v>
      </c>
      <c r="J39" s="59">
        <v>20</v>
      </c>
      <c r="K39" s="59">
        <v>18</v>
      </c>
      <c r="L39" s="64">
        <v>30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>
        <v>1590</v>
      </c>
      <c r="E40" s="66">
        <v>2480</v>
      </c>
      <c r="F40" s="66">
        <v>2640</v>
      </c>
      <c r="G40" s="66">
        <v>1200</v>
      </c>
      <c r="H40" s="66">
        <v>1339</v>
      </c>
      <c r="I40" s="66">
        <v>1411</v>
      </c>
      <c r="J40" s="70">
        <v>39.5</v>
      </c>
      <c r="K40" s="70">
        <v>35.9</v>
      </c>
      <c r="L40" s="70">
        <v>43</v>
      </c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18.109000000000002</v>
      </c>
      <c r="E44" s="60">
        <v>19.652000000000001</v>
      </c>
      <c r="F44" s="60">
        <v>19.815000000000001</v>
      </c>
      <c r="G44" s="226">
        <v>25.202000000000002</v>
      </c>
      <c r="H44" s="227"/>
      <c r="I44" s="228"/>
      <c r="J44" s="72">
        <v>5.1630000000000003</v>
      </c>
      <c r="K44" s="60">
        <v>10.653</v>
      </c>
      <c r="L44" s="226">
        <v>15.612</v>
      </c>
      <c r="M44" s="227"/>
      <c r="N44" s="228"/>
      <c r="O44" s="19"/>
      <c r="P44" s="19"/>
      <c r="Q44" s="19"/>
      <c r="R44" s="21"/>
    </row>
    <row r="45" spans="1:18" ht="11.25" customHeight="1">
      <c r="A45" s="37" t="s">
        <v>17</v>
      </c>
      <c r="B45" s="61" t="s">
        <v>80</v>
      </c>
      <c r="C45" s="62" t="s">
        <v>136</v>
      </c>
      <c r="D45" s="62" t="s">
        <v>78</v>
      </c>
      <c r="E45" s="62" t="s">
        <v>54</v>
      </c>
      <c r="F45" s="62" t="s">
        <v>137</v>
      </c>
      <c r="G45" s="62" t="s">
        <v>55</v>
      </c>
      <c r="H45" s="62" t="s">
        <v>138</v>
      </c>
      <c r="I45" s="74" t="s">
        <v>139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162</v>
      </c>
      <c r="O45" s="19"/>
      <c r="P45" s="19"/>
      <c r="Q45" s="19"/>
      <c r="R45" s="21"/>
    </row>
    <row r="46" spans="1:18" ht="11.25" customHeight="1">
      <c r="A46" s="37" t="s">
        <v>33</v>
      </c>
      <c r="B46" s="58" t="s">
        <v>16</v>
      </c>
      <c r="C46" s="59" t="s">
        <v>16</v>
      </c>
      <c r="D46" s="59">
        <v>6000</v>
      </c>
      <c r="E46" s="59">
        <v>5000</v>
      </c>
      <c r="F46" s="59">
        <v>3800</v>
      </c>
      <c r="G46" s="59">
        <v>3300</v>
      </c>
      <c r="H46" s="59">
        <v>3700</v>
      </c>
      <c r="I46" s="77">
        <v>3500</v>
      </c>
      <c r="J46" s="58">
        <v>10</v>
      </c>
      <c r="K46" s="77">
        <v>15</v>
      </c>
      <c r="L46" s="59">
        <v>12</v>
      </c>
      <c r="M46" s="59">
        <v>12</v>
      </c>
      <c r="N46" s="64">
        <v>12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4510</v>
      </c>
      <c r="E47" s="66">
        <v>4420</v>
      </c>
      <c r="F47" s="66">
        <v>2630</v>
      </c>
      <c r="G47" s="66">
        <v>2270</v>
      </c>
      <c r="H47" s="66">
        <v>2490</v>
      </c>
      <c r="I47" s="90">
        <v>2900</v>
      </c>
      <c r="J47" s="80">
        <v>96.8</v>
      </c>
      <c r="K47" s="87">
        <v>75.3</v>
      </c>
      <c r="L47" s="70">
        <v>64.900000000000006</v>
      </c>
      <c r="M47" s="66">
        <v>71.2</v>
      </c>
      <c r="N47" s="88">
        <v>75.3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>
        <v>10.819000000000001</v>
      </c>
      <c r="C51" s="226">
        <v>9.8490000000000002</v>
      </c>
      <c r="D51" s="227"/>
      <c r="E51" s="228"/>
      <c r="F51" s="230">
        <v>14.031000000000001</v>
      </c>
      <c r="G51" s="227"/>
      <c r="H51" s="229"/>
      <c r="I51" s="226">
        <v>6.3540000000000001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>
        <v>25</v>
      </c>
      <c r="C53" s="59">
        <v>280</v>
      </c>
      <c r="D53" s="59">
        <v>300</v>
      </c>
      <c r="E53" s="64">
        <v>300</v>
      </c>
      <c r="F53" s="92">
        <v>380</v>
      </c>
      <c r="G53" s="59">
        <v>400</v>
      </c>
      <c r="H53" s="93">
        <v>400</v>
      </c>
      <c r="I53" s="59">
        <v>25</v>
      </c>
      <c r="J53" s="59">
        <v>30</v>
      </c>
      <c r="K53" s="64">
        <v>25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>
        <v>85</v>
      </c>
      <c r="C54" s="94">
        <v>205</v>
      </c>
      <c r="D54" s="94">
        <v>189.9</v>
      </c>
      <c r="E54" s="95">
        <v>210</v>
      </c>
      <c r="F54" s="96">
        <v>265</v>
      </c>
      <c r="G54" s="94">
        <v>263</v>
      </c>
      <c r="H54" s="97">
        <v>272</v>
      </c>
      <c r="I54" s="78">
        <v>66.3</v>
      </c>
      <c r="J54" s="81">
        <v>65.099999999999994</v>
      </c>
      <c r="K54" s="79">
        <v>66.2</v>
      </c>
      <c r="L54" s="19"/>
      <c r="M54" s="19"/>
      <c r="N54" s="19"/>
      <c r="O54" s="19"/>
      <c r="P54" s="19"/>
      <c r="Q54" s="19"/>
      <c r="R54" s="19"/>
    </row>
  </sheetData>
  <mergeCells count="55">
    <mergeCell ref="C51:E51"/>
    <mergeCell ref="F51:H51"/>
    <mergeCell ref="I51:K51"/>
    <mergeCell ref="B49:E49"/>
    <mergeCell ref="F49:K49"/>
    <mergeCell ref="C50:E50"/>
    <mergeCell ref="J36:L36"/>
    <mergeCell ref="E30:F30"/>
    <mergeCell ref="J30:L30"/>
    <mergeCell ref="F50:H50"/>
    <mergeCell ref="G37:I37"/>
    <mergeCell ref="J37:L37"/>
    <mergeCell ref="G36:I36"/>
    <mergeCell ref="I50:K50"/>
    <mergeCell ref="B35:L35"/>
    <mergeCell ref="L44:N44"/>
    <mergeCell ref="B42:I42"/>
    <mergeCell ref="J42:N42"/>
    <mergeCell ref="G44:I44"/>
    <mergeCell ref="G43:I43"/>
    <mergeCell ref="L43:N43"/>
    <mergeCell ref="B21:E21"/>
    <mergeCell ref="F21:J21"/>
    <mergeCell ref="K21:Q21"/>
    <mergeCell ref="C22:E22"/>
    <mergeCell ref="H22:J22"/>
    <mergeCell ref="O22:Q22"/>
    <mergeCell ref="O30:Q30"/>
    <mergeCell ref="F15:H15"/>
    <mergeCell ref="L15:N15"/>
    <mergeCell ref="O15:P15"/>
    <mergeCell ref="F16:H16"/>
    <mergeCell ref="L16:N16"/>
    <mergeCell ref="O16:P16"/>
    <mergeCell ref="O29:Q29"/>
    <mergeCell ref="O23:Q23"/>
    <mergeCell ref="B28:F28"/>
    <mergeCell ref="G28:L28"/>
    <mergeCell ref="M28:Q28"/>
    <mergeCell ref="C23:E23"/>
    <mergeCell ref="H23:J23"/>
    <mergeCell ref="E29:F29"/>
    <mergeCell ref="J29:L29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6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6" spans="1:18" ht="14.25" thickBot="1"/>
    <row r="7" spans="1:18" ht="11.25" customHeight="1">
      <c r="A7" s="1" t="s">
        <v>0</v>
      </c>
      <c r="B7" s="208" t="s">
        <v>1</v>
      </c>
      <c r="C7" s="224"/>
      <c r="D7" s="224"/>
      <c r="E7" s="224"/>
      <c r="F7" s="224"/>
      <c r="G7" s="225"/>
      <c r="H7" s="208" t="s">
        <v>2</v>
      </c>
      <c r="I7" s="224"/>
      <c r="J7" s="224"/>
      <c r="K7" s="224"/>
      <c r="L7" s="224"/>
      <c r="M7" s="225"/>
      <c r="N7" s="208" t="s">
        <v>3</v>
      </c>
      <c r="O7" s="224"/>
      <c r="P7" s="224"/>
      <c r="Q7" s="224"/>
      <c r="R7" s="225"/>
    </row>
    <row r="8" spans="1:18" ht="11.25" customHeight="1">
      <c r="A8" s="2">
        <v>41001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14.236000000000001</v>
      </c>
      <c r="E9" s="226">
        <v>14.94</v>
      </c>
      <c r="F9" s="227"/>
      <c r="G9" s="228"/>
      <c r="H9" s="58" t="s">
        <v>16</v>
      </c>
      <c r="I9" s="59" t="s">
        <v>16</v>
      </c>
      <c r="J9" s="60">
        <v>10.5</v>
      </c>
      <c r="K9" s="226">
        <v>15.308</v>
      </c>
      <c r="L9" s="227"/>
      <c r="M9" s="228"/>
      <c r="N9" s="58" t="s">
        <v>16</v>
      </c>
      <c r="O9" s="60">
        <v>16.739999999999998</v>
      </c>
      <c r="P9" s="226">
        <v>24.268999999999998</v>
      </c>
      <c r="Q9" s="227"/>
      <c r="R9" s="228"/>
    </row>
    <row r="10" spans="1:18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320</v>
      </c>
      <c r="E11" s="59">
        <v>800</v>
      </c>
      <c r="F11" s="59">
        <v>900</v>
      </c>
      <c r="G11" s="64" t="s">
        <v>158</v>
      </c>
      <c r="H11" s="58" t="s">
        <v>16</v>
      </c>
      <c r="I11" s="59" t="s">
        <v>16</v>
      </c>
      <c r="J11" s="59">
        <v>80</v>
      </c>
      <c r="K11" s="59">
        <v>390</v>
      </c>
      <c r="L11" s="59">
        <v>390</v>
      </c>
      <c r="M11" s="64">
        <v>390</v>
      </c>
      <c r="N11" s="58" t="s">
        <v>16</v>
      </c>
      <c r="O11" s="59">
        <v>95</v>
      </c>
      <c r="P11" s="59">
        <v>320</v>
      </c>
      <c r="Q11" s="59">
        <v>510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167.5</v>
      </c>
      <c r="E12" s="68">
        <v>514</v>
      </c>
      <c r="F12" s="68">
        <v>550</v>
      </c>
      <c r="G12" s="69" t="s">
        <v>158</v>
      </c>
      <c r="H12" s="65" t="s">
        <v>36</v>
      </c>
      <c r="I12" s="66" t="s">
        <v>36</v>
      </c>
      <c r="J12" s="70">
        <v>131.4</v>
      </c>
      <c r="K12" s="68">
        <v>307</v>
      </c>
      <c r="L12" s="68">
        <v>318</v>
      </c>
      <c r="M12" s="69">
        <v>320</v>
      </c>
      <c r="N12" s="65" t="s">
        <v>36</v>
      </c>
      <c r="O12" s="70">
        <v>124.4</v>
      </c>
      <c r="P12" s="67">
        <v>287</v>
      </c>
      <c r="Q12" s="67">
        <v>301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3.8380000000000001</v>
      </c>
      <c r="C16" s="60">
        <v>9.89</v>
      </c>
      <c r="D16" s="59" t="s">
        <v>16</v>
      </c>
      <c r="E16" s="60">
        <v>22.137</v>
      </c>
      <c r="F16" s="226">
        <v>22.536000000000001</v>
      </c>
      <c r="G16" s="227"/>
      <c r="H16" s="228"/>
      <c r="I16" s="72">
        <v>7.5090000000000003</v>
      </c>
      <c r="J16" s="60">
        <v>16.475999999999999</v>
      </c>
      <c r="K16" s="60">
        <v>20.184999999999999</v>
      </c>
      <c r="L16" s="231">
        <v>20.18</v>
      </c>
      <c r="M16" s="232"/>
      <c r="N16" s="233"/>
      <c r="O16" s="230">
        <v>13.965</v>
      </c>
      <c r="P16" s="229"/>
      <c r="Q16" s="73">
        <v>12.741</v>
      </c>
      <c r="R16" s="21"/>
    </row>
    <row r="17" spans="1:18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  <c r="R17" s="21"/>
    </row>
    <row r="18" spans="1:18" ht="11.25" customHeight="1">
      <c r="A18" s="6" t="s">
        <v>33</v>
      </c>
      <c r="B18" s="58">
        <v>3</v>
      </c>
      <c r="C18" s="59">
        <v>15</v>
      </c>
      <c r="D18" s="59" t="s">
        <v>16</v>
      </c>
      <c r="E18" s="59">
        <v>1500</v>
      </c>
      <c r="F18" s="59">
        <v>10</v>
      </c>
      <c r="G18" s="59">
        <v>12</v>
      </c>
      <c r="H18" s="64">
        <v>15</v>
      </c>
      <c r="I18" s="58">
        <v>15</v>
      </c>
      <c r="J18" s="59">
        <v>350</v>
      </c>
      <c r="K18" s="59">
        <v>820</v>
      </c>
      <c r="L18" s="59">
        <v>12</v>
      </c>
      <c r="M18" s="59">
        <v>10</v>
      </c>
      <c r="N18" s="77">
        <v>10</v>
      </c>
      <c r="O18" s="58">
        <v>850</v>
      </c>
      <c r="P18" s="59">
        <v>850</v>
      </c>
      <c r="Q18" s="64">
        <v>110</v>
      </c>
      <c r="R18" s="21"/>
    </row>
    <row r="19" spans="1:18" ht="11.25" customHeight="1" thickBot="1">
      <c r="A19" s="12" t="s">
        <v>35</v>
      </c>
      <c r="B19" s="70">
        <v>41.1</v>
      </c>
      <c r="C19" s="70">
        <v>92.3</v>
      </c>
      <c r="D19" s="66" t="s">
        <v>36</v>
      </c>
      <c r="E19" s="67">
        <v>668</v>
      </c>
      <c r="F19" s="78">
        <v>43.9</v>
      </c>
      <c r="G19" s="78">
        <v>47.3</v>
      </c>
      <c r="H19" s="79">
        <v>48.7</v>
      </c>
      <c r="I19" s="80">
        <v>133.80000000000001</v>
      </c>
      <c r="J19" s="67">
        <v>312</v>
      </c>
      <c r="K19" s="67">
        <v>446</v>
      </c>
      <c r="L19" s="81">
        <v>53.9</v>
      </c>
      <c r="M19" s="78">
        <v>51.6</v>
      </c>
      <c r="N19" s="82">
        <v>52.5</v>
      </c>
      <c r="O19" s="83">
        <v>566</v>
      </c>
      <c r="P19" s="68">
        <v>615</v>
      </c>
      <c r="Q19" s="84">
        <v>167.1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6.39</v>
      </c>
      <c r="C23" s="226">
        <v>7.4749999999999996</v>
      </c>
      <c r="D23" s="227"/>
      <c r="E23" s="228"/>
      <c r="F23" s="72">
        <v>7.0839999999999996</v>
      </c>
      <c r="G23" s="60">
        <v>7.6260000000000003</v>
      </c>
      <c r="H23" s="226">
        <v>6.6</v>
      </c>
      <c r="I23" s="227"/>
      <c r="J23" s="228"/>
      <c r="K23" s="58" t="s">
        <v>16</v>
      </c>
      <c r="L23" s="60">
        <v>29.353999999999999</v>
      </c>
      <c r="M23" s="60">
        <v>27.065000000000001</v>
      </c>
      <c r="N23" s="60">
        <v>33.463000000000001</v>
      </c>
      <c r="O23" s="226">
        <v>40.909999999999997</v>
      </c>
      <c r="P23" s="227"/>
      <c r="Q23" s="228"/>
      <c r="R23" s="34"/>
    </row>
    <row r="24" spans="1:18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79</v>
      </c>
      <c r="G24" s="62" t="s">
        <v>80</v>
      </c>
      <c r="H24" s="62" t="s">
        <v>26</v>
      </c>
      <c r="I24" s="62" t="s">
        <v>27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  <c r="R24" s="21"/>
    </row>
    <row r="25" spans="1:18" ht="11.25" customHeight="1">
      <c r="A25" s="6" t="s">
        <v>33</v>
      </c>
      <c r="B25" s="58">
        <v>10</v>
      </c>
      <c r="C25" s="59">
        <v>25</v>
      </c>
      <c r="D25" s="59">
        <v>25</v>
      </c>
      <c r="E25" s="64">
        <v>30</v>
      </c>
      <c r="F25" s="58">
        <v>500</v>
      </c>
      <c r="G25" s="59">
        <v>160</v>
      </c>
      <c r="H25" s="59">
        <v>70</v>
      </c>
      <c r="I25" s="59">
        <v>80</v>
      </c>
      <c r="J25" s="77">
        <v>70</v>
      </c>
      <c r="K25" s="58" t="s">
        <v>16</v>
      </c>
      <c r="L25" s="59">
        <v>100</v>
      </c>
      <c r="M25" s="59">
        <v>2500</v>
      </c>
      <c r="N25" s="59">
        <v>3000</v>
      </c>
      <c r="O25" s="59">
        <v>10</v>
      </c>
      <c r="P25" s="59">
        <v>10</v>
      </c>
      <c r="Q25" s="64">
        <v>8</v>
      </c>
      <c r="R25" s="21"/>
    </row>
    <row r="26" spans="1:18" ht="11.25" customHeight="1" thickBot="1">
      <c r="A26" s="12" t="s">
        <v>35</v>
      </c>
      <c r="B26" s="80">
        <v>102.1</v>
      </c>
      <c r="C26" s="78">
        <v>71.900000000000006</v>
      </c>
      <c r="D26" s="78">
        <v>72.2</v>
      </c>
      <c r="E26" s="79">
        <v>71.900000000000006</v>
      </c>
      <c r="F26" s="85">
        <v>287</v>
      </c>
      <c r="G26" s="67">
        <v>138.5</v>
      </c>
      <c r="H26" s="78">
        <v>80.8</v>
      </c>
      <c r="I26" s="78">
        <v>88.1</v>
      </c>
      <c r="J26" s="82">
        <v>81.2</v>
      </c>
      <c r="K26" s="65" t="s">
        <v>36</v>
      </c>
      <c r="L26" s="70">
        <v>124.3</v>
      </c>
      <c r="M26" s="66">
        <v>1758</v>
      </c>
      <c r="N26" s="86">
        <v>1270</v>
      </c>
      <c r="O26" s="78">
        <v>41.2</v>
      </c>
      <c r="P26" s="78">
        <v>40.299999999999997</v>
      </c>
      <c r="Q26" s="79">
        <v>39.799999999999997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14.755000000000001</v>
      </c>
      <c r="C30" s="60">
        <v>20.033000000000001</v>
      </c>
      <c r="D30" s="60">
        <v>23.760999999999999</v>
      </c>
      <c r="E30" s="226">
        <v>23.314</v>
      </c>
      <c r="F30" s="228"/>
      <c r="G30" s="72">
        <v>11.5</v>
      </c>
      <c r="H30" s="60">
        <v>14.185</v>
      </c>
      <c r="I30" s="60">
        <v>24.757999999999999</v>
      </c>
      <c r="J30" s="226">
        <v>28.439</v>
      </c>
      <c r="K30" s="227"/>
      <c r="L30" s="228"/>
      <c r="M30" s="72">
        <v>3.02</v>
      </c>
      <c r="N30" s="60">
        <v>3.698</v>
      </c>
      <c r="O30" s="226">
        <v>5.59</v>
      </c>
      <c r="P30" s="227"/>
      <c r="Q30" s="228"/>
      <c r="R30" s="19"/>
    </row>
    <row r="31" spans="1:18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12</v>
      </c>
      <c r="C32" s="59">
        <v>20</v>
      </c>
      <c r="D32" s="59">
        <v>10</v>
      </c>
      <c r="E32" s="59">
        <v>8</v>
      </c>
      <c r="F32" s="77">
        <v>8</v>
      </c>
      <c r="G32" s="58">
        <v>70</v>
      </c>
      <c r="H32" s="59">
        <v>2000</v>
      </c>
      <c r="I32" s="59">
        <v>4000</v>
      </c>
      <c r="J32" s="59">
        <v>15</v>
      </c>
      <c r="K32" s="59">
        <v>15</v>
      </c>
      <c r="L32" s="64">
        <v>15</v>
      </c>
      <c r="M32" s="58">
        <v>100</v>
      </c>
      <c r="N32" s="59">
        <v>140</v>
      </c>
      <c r="O32" s="59">
        <v>320</v>
      </c>
      <c r="P32" s="59">
        <v>300</v>
      </c>
      <c r="Q32" s="64">
        <v>300</v>
      </c>
      <c r="R32" s="19"/>
    </row>
    <row r="33" spans="1:18" ht="11.25" customHeight="1" thickBot="1">
      <c r="A33" s="38" t="s">
        <v>35</v>
      </c>
      <c r="B33" s="65">
        <v>160.19999999999999</v>
      </c>
      <c r="C33" s="67">
        <v>136.4</v>
      </c>
      <c r="D33" s="70">
        <v>61.8</v>
      </c>
      <c r="E33" s="70">
        <v>48.8</v>
      </c>
      <c r="F33" s="87">
        <v>49.8</v>
      </c>
      <c r="G33" s="80">
        <v>130.4</v>
      </c>
      <c r="H33" s="66">
        <v>1069</v>
      </c>
      <c r="I33" s="66">
        <v>2170</v>
      </c>
      <c r="J33" s="66">
        <v>52.7</v>
      </c>
      <c r="K33" s="70">
        <v>54.2</v>
      </c>
      <c r="L33" s="88">
        <v>54.5</v>
      </c>
      <c r="M33" s="70">
        <v>114.1</v>
      </c>
      <c r="N33" s="70">
        <v>133.1</v>
      </c>
      <c r="O33" s="67">
        <v>252</v>
      </c>
      <c r="P33" s="67">
        <v>263</v>
      </c>
      <c r="Q33" s="89">
        <v>263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>
        <v>16.45</v>
      </c>
      <c r="E37" s="60">
        <v>16.805</v>
      </c>
      <c r="F37" s="60">
        <v>18.632999999999999</v>
      </c>
      <c r="G37" s="226">
        <v>29.337</v>
      </c>
      <c r="H37" s="227"/>
      <c r="I37" s="229"/>
      <c r="J37" s="226">
        <v>34.076000000000001</v>
      </c>
      <c r="K37" s="227"/>
      <c r="L37" s="228"/>
      <c r="M37" s="19"/>
      <c r="N37" s="19"/>
      <c r="O37" s="19"/>
      <c r="P37" s="19"/>
      <c r="Q37" s="19"/>
      <c r="R37" s="21"/>
    </row>
    <row r="38" spans="1:18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  <c r="R38" s="21"/>
    </row>
    <row r="39" spans="1:18" ht="11.25" customHeight="1">
      <c r="A39" s="37" t="s">
        <v>33</v>
      </c>
      <c r="B39" s="58" t="s">
        <v>16</v>
      </c>
      <c r="C39" s="59" t="s">
        <v>16</v>
      </c>
      <c r="D39" s="59">
        <v>1750</v>
      </c>
      <c r="E39" s="59">
        <v>2500</v>
      </c>
      <c r="F39" s="59">
        <v>4000</v>
      </c>
      <c r="G39" s="59">
        <v>2800</v>
      </c>
      <c r="H39" s="59">
        <v>2600</v>
      </c>
      <c r="I39" s="59">
        <v>2600</v>
      </c>
      <c r="J39" s="59">
        <v>12</v>
      </c>
      <c r="K39" s="59">
        <v>12</v>
      </c>
      <c r="L39" s="64">
        <v>10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>
        <v>1638</v>
      </c>
      <c r="E40" s="66">
        <v>2590</v>
      </c>
      <c r="F40" s="66">
        <v>2600</v>
      </c>
      <c r="G40" s="66">
        <v>1341</v>
      </c>
      <c r="H40" s="66">
        <v>1499</v>
      </c>
      <c r="I40" s="66">
        <v>1504</v>
      </c>
      <c r="J40" s="70">
        <v>36.799999999999997</v>
      </c>
      <c r="K40" s="70">
        <v>34.1</v>
      </c>
      <c r="L40" s="70">
        <v>32.700000000000003</v>
      </c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17.581</v>
      </c>
      <c r="E44" s="60">
        <v>19.198</v>
      </c>
      <c r="F44" s="60">
        <v>19.273</v>
      </c>
      <c r="G44" s="226">
        <v>25.018999999999998</v>
      </c>
      <c r="H44" s="227"/>
      <c r="I44" s="228"/>
      <c r="J44" s="72">
        <v>5.17</v>
      </c>
      <c r="K44" s="60">
        <v>10.853</v>
      </c>
      <c r="L44" s="226">
        <v>15.766999999999999</v>
      </c>
      <c r="M44" s="227"/>
      <c r="N44" s="228"/>
      <c r="O44" s="19"/>
      <c r="P44" s="19"/>
      <c r="Q44" s="19"/>
      <c r="R44" s="21"/>
    </row>
    <row r="45" spans="1:18" ht="11.25" customHeight="1">
      <c r="A45" s="37" t="s">
        <v>17</v>
      </c>
      <c r="B45" s="61" t="s">
        <v>80</v>
      </c>
      <c r="C45" s="62" t="s">
        <v>136</v>
      </c>
      <c r="D45" s="62" t="s">
        <v>78</v>
      </c>
      <c r="E45" s="62" t="s">
        <v>54</v>
      </c>
      <c r="F45" s="62" t="s">
        <v>137</v>
      </c>
      <c r="G45" s="62" t="s">
        <v>55</v>
      </c>
      <c r="H45" s="62" t="s">
        <v>138</v>
      </c>
      <c r="I45" s="74" t="s">
        <v>139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  <c r="R45" s="21"/>
    </row>
    <row r="46" spans="1:18" ht="11.25" customHeight="1">
      <c r="A46" s="37" t="s">
        <v>33</v>
      </c>
      <c r="B46" s="58" t="s">
        <v>535</v>
      </c>
      <c r="C46" s="59" t="s">
        <v>16</v>
      </c>
      <c r="D46" s="59">
        <v>7000</v>
      </c>
      <c r="E46" s="59">
        <v>6000</v>
      </c>
      <c r="F46" s="59">
        <v>3500</v>
      </c>
      <c r="G46" s="59">
        <v>3500</v>
      </c>
      <c r="H46" s="59">
        <v>4000</v>
      </c>
      <c r="I46" s="77">
        <v>4000</v>
      </c>
      <c r="J46" s="58">
        <v>12</v>
      </c>
      <c r="K46" s="77">
        <v>15</v>
      </c>
      <c r="L46" s="59">
        <v>12</v>
      </c>
      <c r="M46" s="59">
        <v>12</v>
      </c>
      <c r="N46" s="64">
        <v>12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4140</v>
      </c>
      <c r="E47" s="66">
        <v>4360</v>
      </c>
      <c r="F47" s="66">
        <v>3020</v>
      </c>
      <c r="G47" s="66">
        <v>2370</v>
      </c>
      <c r="H47" s="66">
        <v>2850</v>
      </c>
      <c r="I47" s="90">
        <v>2960</v>
      </c>
      <c r="J47" s="80">
        <v>100.8</v>
      </c>
      <c r="K47" s="87">
        <v>77.3</v>
      </c>
      <c r="L47" s="70">
        <v>68.599999999999994</v>
      </c>
      <c r="M47" s="66">
        <v>67.900000000000006</v>
      </c>
      <c r="N47" s="88">
        <v>70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9.9779999999999998</v>
      </c>
      <c r="D51" s="227"/>
      <c r="E51" s="228"/>
      <c r="F51" s="230" t="s">
        <v>165</v>
      </c>
      <c r="G51" s="227"/>
      <c r="H51" s="229"/>
      <c r="I51" s="226">
        <v>6.39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538</v>
      </c>
      <c r="C53" s="59">
        <v>360</v>
      </c>
      <c r="D53" s="59">
        <v>360</v>
      </c>
      <c r="E53" s="64">
        <v>360</v>
      </c>
      <c r="F53" s="92" t="s">
        <v>166</v>
      </c>
      <c r="G53" s="59" t="s">
        <v>164</v>
      </c>
      <c r="H53" s="93" t="s">
        <v>167</v>
      </c>
      <c r="I53" s="59">
        <v>20</v>
      </c>
      <c r="J53" s="59">
        <v>25</v>
      </c>
      <c r="K53" s="64">
        <v>25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164</v>
      </c>
      <c r="C54" s="94">
        <v>311</v>
      </c>
      <c r="D54" s="94">
        <v>309</v>
      </c>
      <c r="E54" s="95">
        <v>305</v>
      </c>
      <c r="F54" s="96" t="s">
        <v>163</v>
      </c>
      <c r="G54" s="94" t="s">
        <v>163</v>
      </c>
      <c r="H54" s="97" t="s">
        <v>166</v>
      </c>
      <c r="I54" s="78">
        <v>61.5</v>
      </c>
      <c r="J54" s="81">
        <v>63.2</v>
      </c>
      <c r="K54" s="79">
        <v>62.4</v>
      </c>
      <c r="L54" s="19"/>
      <c r="M54" s="19"/>
      <c r="N54" s="19"/>
      <c r="O54" s="19"/>
      <c r="P54" s="19"/>
      <c r="Q54" s="19"/>
      <c r="R54" s="19"/>
    </row>
  </sheetData>
  <mergeCells count="55">
    <mergeCell ref="C51:E51"/>
    <mergeCell ref="F51:H51"/>
    <mergeCell ref="I51:K51"/>
    <mergeCell ref="B49:E49"/>
    <mergeCell ref="F49:K49"/>
    <mergeCell ref="C50:E50"/>
    <mergeCell ref="J36:L36"/>
    <mergeCell ref="E30:F30"/>
    <mergeCell ref="J30:L30"/>
    <mergeCell ref="F50:H50"/>
    <mergeCell ref="G37:I37"/>
    <mergeCell ref="J37:L37"/>
    <mergeCell ref="G36:I36"/>
    <mergeCell ref="I50:K50"/>
    <mergeCell ref="B35:L35"/>
    <mergeCell ref="L44:N44"/>
    <mergeCell ref="B42:I42"/>
    <mergeCell ref="J42:N42"/>
    <mergeCell ref="G44:I44"/>
    <mergeCell ref="G43:I43"/>
    <mergeCell ref="L43:N43"/>
    <mergeCell ref="B21:E21"/>
    <mergeCell ref="F21:J21"/>
    <mergeCell ref="K21:Q21"/>
    <mergeCell ref="C22:E22"/>
    <mergeCell ref="H22:J22"/>
    <mergeCell ref="O22:Q22"/>
    <mergeCell ref="O30:Q30"/>
    <mergeCell ref="F15:H15"/>
    <mergeCell ref="L15:N15"/>
    <mergeCell ref="O15:P15"/>
    <mergeCell ref="F16:H16"/>
    <mergeCell ref="L16:N16"/>
    <mergeCell ref="O16:P16"/>
    <mergeCell ref="O29:Q29"/>
    <mergeCell ref="O23:Q23"/>
    <mergeCell ref="B28:F28"/>
    <mergeCell ref="G28:L28"/>
    <mergeCell ref="M28:Q28"/>
    <mergeCell ref="C23:E23"/>
    <mergeCell ref="H23:J23"/>
    <mergeCell ref="E29:F29"/>
    <mergeCell ref="J29:L29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3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3" spans="1:18">
      <c r="C3" t="s">
        <v>168</v>
      </c>
    </row>
    <row r="6" spans="1:18" ht="14.25" thickBot="1"/>
    <row r="7" spans="1:18" ht="11.25" customHeight="1">
      <c r="A7" s="1" t="s">
        <v>0</v>
      </c>
      <c r="B7" s="208" t="s">
        <v>1</v>
      </c>
      <c r="C7" s="224"/>
      <c r="D7" s="224"/>
      <c r="E7" s="224"/>
      <c r="F7" s="224"/>
      <c r="G7" s="225"/>
      <c r="H7" s="208" t="s">
        <v>2</v>
      </c>
      <c r="I7" s="224"/>
      <c r="J7" s="224"/>
      <c r="K7" s="224"/>
      <c r="L7" s="224"/>
      <c r="M7" s="225"/>
      <c r="N7" s="208" t="s">
        <v>3</v>
      </c>
      <c r="O7" s="224"/>
      <c r="P7" s="224"/>
      <c r="Q7" s="224"/>
      <c r="R7" s="225"/>
    </row>
    <row r="8" spans="1:18" ht="11.25" customHeight="1">
      <c r="A8" s="2">
        <v>41008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14.250999999999999</v>
      </c>
      <c r="E9" s="226">
        <v>14.837</v>
      </c>
      <c r="F9" s="227"/>
      <c r="G9" s="228"/>
      <c r="H9" s="58" t="s">
        <v>16</v>
      </c>
      <c r="I9" s="59" t="s">
        <v>16</v>
      </c>
      <c r="J9" s="60">
        <v>10.939</v>
      </c>
      <c r="K9" s="226">
        <v>15.37</v>
      </c>
      <c r="L9" s="227"/>
      <c r="M9" s="228"/>
      <c r="N9" s="58" t="s">
        <v>16</v>
      </c>
      <c r="O9" s="60">
        <v>16.809000000000001</v>
      </c>
      <c r="P9" s="226">
        <v>24.108000000000001</v>
      </c>
      <c r="Q9" s="227"/>
      <c r="R9" s="228"/>
    </row>
    <row r="10" spans="1:18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320</v>
      </c>
      <c r="E11" s="59">
        <v>800</v>
      </c>
      <c r="F11" s="59">
        <v>800</v>
      </c>
      <c r="G11" s="64" t="s">
        <v>158</v>
      </c>
      <c r="H11" s="58" t="s">
        <v>16</v>
      </c>
      <c r="I11" s="59" t="s">
        <v>16</v>
      </c>
      <c r="J11" s="59">
        <v>80</v>
      </c>
      <c r="K11" s="59">
        <v>310</v>
      </c>
      <c r="L11" s="59">
        <v>350</v>
      </c>
      <c r="M11" s="64">
        <v>380</v>
      </c>
      <c r="N11" s="58" t="s">
        <v>16</v>
      </c>
      <c r="O11" s="59">
        <v>90</v>
      </c>
      <c r="P11" s="59">
        <v>380</v>
      </c>
      <c r="Q11" s="59">
        <v>550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120.6</v>
      </c>
      <c r="E12" s="68">
        <v>512</v>
      </c>
      <c r="F12" s="68">
        <v>519</v>
      </c>
      <c r="G12" s="69" t="s">
        <v>158</v>
      </c>
      <c r="H12" s="65" t="s">
        <v>36</v>
      </c>
      <c r="I12" s="66" t="s">
        <v>36</v>
      </c>
      <c r="J12" s="70">
        <v>134.69999999999999</v>
      </c>
      <c r="K12" s="68">
        <v>276</v>
      </c>
      <c r="L12" s="68">
        <v>300</v>
      </c>
      <c r="M12" s="69">
        <v>306</v>
      </c>
      <c r="N12" s="65" t="s">
        <v>36</v>
      </c>
      <c r="O12" s="70">
        <v>120.6</v>
      </c>
      <c r="P12" s="67">
        <v>265</v>
      </c>
      <c r="Q12" s="67">
        <v>325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3.8559999999999999</v>
      </c>
      <c r="C16" s="60">
        <v>9.9649999999999999</v>
      </c>
      <c r="D16" s="59" t="s">
        <v>16</v>
      </c>
      <c r="E16" s="60">
        <v>22.158000000000001</v>
      </c>
      <c r="F16" s="226">
        <v>22.5</v>
      </c>
      <c r="G16" s="227"/>
      <c r="H16" s="228"/>
      <c r="I16" s="72">
        <v>7.5090000000000003</v>
      </c>
      <c r="J16" s="60">
        <v>16.445</v>
      </c>
      <c r="K16" s="60">
        <v>19.896999999999998</v>
      </c>
      <c r="L16" s="231">
        <v>20.239000000000001</v>
      </c>
      <c r="M16" s="232"/>
      <c r="N16" s="233"/>
      <c r="O16" s="230">
        <v>14.164</v>
      </c>
      <c r="P16" s="229"/>
      <c r="Q16" s="73">
        <v>12.741</v>
      </c>
      <c r="R16" s="21"/>
    </row>
    <row r="17" spans="1:18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  <c r="R17" s="21"/>
    </row>
    <row r="18" spans="1:18" ht="11.25" customHeight="1">
      <c r="A18" s="6" t="s">
        <v>33</v>
      </c>
      <c r="B18" s="58">
        <v>3</v>
      </c>
      <c r="C18" s="59">
        <v>15</v>
      </c>
      <c r="D18" s="59" t="s">
        <v>16</v>
      </c>
      <c r="E18" s="59">
        <v>1500</v>
      </c>
      <c r="F18" s="59">
        <v>10</v>
      </c>
      <c r="G18" s="59">
        <v>12</v>
      </c>
      <c r="H18" s="64">
        <v>15</v>
      </c>
      <c r="I18" s="58">
        <v>15</v>
      </c>
      <c r="J18" s="59">
        <v>350</v>
      </c>
      <c r="K18" s="59">
        <v>820</v>
      </c>
      <c r="L18" s="59">
        <v>12</v>
      </c>
      <c r="M18" s="59">
        <v>10</v>
      </c>
      <c r="N18" s="77">
        <v>10</v>
      </c>
      <c r="O18" s="58">
        <v>850</v>
      </c>
      <c r="P18" s="59">
        <v>850</v>
      </c>
      <c r="Q18" s="64">
        <v>110</v>
      </c>
      <c r="R18" s="21"/>
    </row>
    <row r="19" spans="1:18" ht="11.25" customHeight="1" thickBot="1">
      <c r="A19" s="12" t="s">
        <v>35</v>
      </c>
      <c r="B19" s="70">
        <v>41.1</v>
      </c>
      <c r="C19" s="70">
        <v>92.3</v>
      </c>
      <c r="D19" s="66" t="s">
        <v>36</v>
      </c>
      <c r="E19" s="67">
        <v>668</v>
      </c>
      <c r="F19" s="78">
        <v>43.9</v>
      </c>
      <c r="G19" s="78">
        <v>47.3</v>
      </c>
      <c r="H19" s="79">
        <v>48.7</v>
      </c>
      <c r="I19" s="80">
        <v>133.80000000000001</v>
      </c>
      <c r="J19" s="67">
        <v>312</v>
      </c>
      <c r="K19" s="67">
        <v>446</v>
      </c>
      <c r="L19" s="81">
        <v>53.9</v>
      </c>
      <c r="M19" s="78">
        <v>51.6</v>
      </c>
      <c r="N19" s="82">
        <v>52.5</v>
      </c>
      <c r="O19" s="83">
        <v>566</v>
      </c>
      <c r="P19" s="68">
        <v>615</v>
      </c>
      <c r="Q19" s="84">
        <v>167.1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6.8120000000000003</v>
      </c>
      <c r="C23" s="226">
        <v>7.4950000000000001</v>
      </c>
      <c r="D23" s="227"/>
      <c r="E23" s="228"/>
      <c r="F23" s="72">
        <v>6.9560000000000004</v>
      </c>
      <c r="G23" s="60">
        <v>7.5839999999999996</v>
      </c>
      <c r="H23" s="226">
        <v>6.6310000000000002</v>
      </c>
      <c r="I23" s="227"/>
      <c r="J23" s="228"/>
      <c r="K23" s="58" t="s">
        <v>16</v>
      </c>
      <c r="L23" s="60">
        <v>29.401</v>
      </c>
      <c r="M23" s="60">
        <v>27.306999999999999</v>
      </c>
      <c r="N23" s="60">
        <v>33.514000000000003</v>
      </c>
      <c r="O23" s="226">
        <v>40.872999999999998</v>
      </c>
      <c r="P23" s="227"/>
      <c r="Q23" s="228"/>
      <c r="R23" s="34"/>
    </row>
    <row r="24" spans="1:18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79</v>
      </c>
      <c r="G24" s="62" t="s">
        <v>80</v>
      </c>
      <c r="H24" s="62" t="s">
        <v>26</v>
      </c>
      <c r="I24" s="62" t="s">
        <v>27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  <c r="R24" s="21"/>
    </row>
    <row r="25" spans="1:18" ht="11.25" customHeight="1">
      <c r="A25" s="6" t="s">
        <v>33</v>
      </c>
      <c r="B25" s="58">
        <v>10</v>
      </c>
      <c r="C25" s="59">
        <v>25</v>
      </c>
      <c r="D25" s="59">
        <v>25</v>
      </c>
      <c r="E25" s="64">
        <v>25</v>
      </c>
      <c r="F25" s="58">
        <v>550</v>
      </c>
      <c r="G25" s="59">
        <v>150</v>
      </c>
      <c r="H25" s="59">
        <v>80</v>
      </c>
      <c r="I25" s="59">
        <v>80</v>
      </c>
      <c r="J25" s="77">
        <v>80</v>
      </c>
      <c r="K25" s="58" t="s">
        <v>16</v>
      </c>
      <c r="L25" s="59">
        <v>150</v>
      </c>
      <c r="M25" s="59">
        <v>3000</v>
      </c>
      <c r="N25" s="59">
        <v>2800</v>
      </c>
      <c r="O25" s="59">
        <v>10</v>
      </c>
      <c r="P25" s="59">
        <v>10</v>
      </c>
      <c r="Q25" s="64">
        <v>8</v>
      </c>
      <c r="R25" s="21"/>
    </row>
    <row r="26" spans="1:18" ht="11.25" customHeight="1" thickBot="1">
      <c r="A26" s="12" t="s">
        <v>35</v>
      </c>
      <c r="B26" s="80">
        <v>96.8</v>
      </c>
      <c r="C26" s="78">
        <v>70.099999999999994</v>
      </c>
      <c r="D26" s="78">
        <v>68.8</v>
      </c>
      <c r="E26" s="79">
        <v>71.3</v>
      </c>
      <c r="F26" s="85">
        <v>294</v>
      </c>
      <c r="G26" s="67">
        <v>140.19999999999999</v>
      </c>
      <c r="H26" s="78">
        <v>85.5</v>
      </c>
      <c r="I26" s="78">
        <v>86.3</v>
      </c>
      <c r="J26" s="82">
        <v>85.9</v>
      </c>
      <c r="K26" s="65" t="s">
        <v>36</v>
      </c>
      <c r="L26" s="70">
        <v>142.69999999999999</v>
      </c>
      <c r="M26" s="66">
        <v>1510</v>
      </c>
      <c r="N26" s="86">
        <v>1247</v>
      </c>
      <c r="O26" s="78">
        <v>39.299999999999997</v>
      </c>
      <c r="P26" s="78">
        <v>37.9</v>
      </c>
      <c r="Q26" s="79">
        <v>37.6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14.718999999999999</v>
      </c>
      <c r="C30" s="60">
        <v>19.957000000000001</v>
      </c>
      <c r="D30" s="60">
        <v>23.777000000000001</v>
      </c>
      <c r="E30" s="226">
        <v>23.356999999999999</v>
      </c>
      <c r="F30" s="228"/>
      <c r="G30" s="72">
        <v>11.669</v>
      </c>
      <c r="H30" s="60">
        <v>11.237</v>
      </c>
      <c r="I30" s="60">
        <v>24.645</v>
      </c>
      <c r="J30" s="226">
        <v>28.41</v>
      </c>
      <c r="K30" s="227"/>
      <c r="L30" s="228"/>
      <c r="M30" s="72">
        <v>2.9409999999999998</v>
      </c>
      <c r="N30" s="60">
        <v>3.9529999999999998</v>
      </c>
      <c r="O30" s="226">
        <v>5.492</v>
      </c>
      <c r="P30" s="227"/>
      <c r="Q30" s="228"/>
      <c r="R30" s="19"/>
    </row>
    <row r="31" spans="1:18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15</v>
      </c>
      <c r="C32" s="59">
        <v>20</v>
      </c>
      <c r="D32" s="59">
        <v>10</v>
      </c>
      <c r="E32" s="59">
        <v>10</v>
      </c>
      <c r="F32" s="77">
        <v>8</v>
      </c>
      <c r="G32" s="58">
        <v>60</v>
      </c>
      <c r="H32" s="59">
        <v>1800</v>
      </c>
      <c r="I32" s="59">
        <v>4000</v>
      </c>
      <c r="J32" s="59">
        <v>20</v>
      </c>
      <c r="K32" s="59">
        <v>20</v>
      </c>
      <c r="L32" s="64">
        <v>15</v>
      </c>
      <c r="M32" s="58">
        <v>100</v>
      </c>
      <c r="N32" s="59">
        <v>130</v>
      </c>
      <c r="O32" s="59">
        <v>290</v>
      </c>
      <c r="P32" s="59">
        <v>320</v>
      </c>
      <c r="Q32" s="64">
        <v>320</v>
      </c>
      <c r="R32" s="19"/>
    </row>
    <row r="33" spans="1:18" ht="11.25" customHeight="1" thickBot="1">
      <c r="A33" s="38" t="s">
        <v>35</v>
      </c>
      <c r="B33" s="65">
        <v>151.69999999999999</v>
      </c>
      <c r="C33" s="67">
        <v>144.30000000000001</v>
      </c>
      <c r="D33" s="70">
        <v>61.8</v>
      </c>
      <c r="E33" s="70">
        <v>50.6</v>
      </c>
      <c r="F33" s="87">
        <v>51.9</v>
      </c>
      <c r="G33" s="80">
        <v>116.8</v>
      </c>
      <c r="H33" s="66">
        <v>1030</v>
      </c>
      <c r="I33" s="66">
        <v>2010</v>
      </c>
      <c r="J33" s="66">
        <v>56</v>
      </c>
      <c r="K33" s="70">
        <v>52.5</v>
      </c>
      <c r="L33" s="88">
        <v>53</v>
      </c>
      <c r="M33" s="70">
        <v>109.2</v>
      </c>
      <c r="N33" s="70">
        <v>128.9</v>
      </c>
      <c r="O33" s="67">
        <v>241</v>
      </c>
      <c r="P33" s="67">
        <v>253</v>
      </c>
      <c r="Q33" s="89">
        <v>257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>
        <v>16.445</v>
      </c>
      <c r="E37" s="60">
        <v>17.003</v>
      </c>
      <c r="F37" s="60">
        <v>18.652999999999999</v>
      </c>
      <c r="G37" s="226">
        <v>29.471</v>
      </c>
      <c r="H37" s="227"/>
      <c r="I37" s="229"/>
      <c r="J37" s="226">
        <v>34.130000000000003</v>
      </c>
      <c r="K37" s="227"/>
      <c r="L37" s="228"/>
      <c r="M37" s="19"/>
      <c r="N37" s="19"/>
      <c r="O37" s="19"/>
      <c r="P37" s="19"/>
      <c r="Q37" s="19"/>
      <c r="R37" s="21"/>
    </row>
    <row r="38" spans="1:18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  <c r="R38" s="21"/>
    </row>
    <row r="39" spans="1:18" ht="11.25" customHeight="1">
      <c r="A39" s="37" t="s">
        <v>33</v>
      </c>
      <c r="B39" s="58" t="s">
        <v>16</v>
      </c>
      <c r="C39" s="59" t="s">
        <v>16</v>
      </c>
      <c r="D39" s="59">
        <v>1800</v>
      </c>
      <c r="E39" s="59">
        <v>2300</v>
      </c>
      <c r="F39" s="59">
        <v>4000</v>
      </c>
      <c r="G39" s="59">
        <v>2600</v>
      </c>
      <c r="H39" s="59">
        <v>2500</v>
      </c>
      <c r="I39" s="59">
        <v>2600</v>
      </c>
      <c r="J39" s="59">
        <v>12</v>
      </c>
      <c r="K39" s="59">
        <v>10</v>
      </c>
      <c r="L39" s="64">
        <v>10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>
        <v>1570</v>
      </c>
      <c r="E40" s="66">
        <v>2390</v>
      </c>
      <c r="F40" s="66">
        <v>2540</v>
      </c>
      <c r="G40" s="66">
        <v>1285</v>
      </c>
      <c r="H40" s="66">
        <v>1380</v>
      </c>
      <c r="I40" s="66">
        <v>1410</v>
      </c>
      <c r="J40" s="70">
        <v>32.700000000000003</v>
      </c>
      <c r="K40" s="70">
        <v>31.8</v>
      </c>
      <c r="L40" s="70">
        <v>32</v>
      </c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16.994</v>
      </c>
      <c r="E44" s="60">
        <v>16.003</v>
      </c>
      <c r="F44" s="60">
        <v>19.262</v>
      </c>
      <c r="G44" s="226">
        <v>25.097999999999999</v>
      </c>
      <c r="H44" s="227"/>
      <c r="I44" s="228"/>
      <c r="J44" s="72">
        <v>5.1630000000000003</v>
      </c>
      <c r="K44" s="60">
        <v>10.907</v>
      </c>
      <c r="L44" s="226">
        <v>15.698</v>
      </c>
      <c r="M44" s="227"/>
      <c r="N44" s="228"/>
      <c r="O44" s="19"/>
      <c r="P44" s="19"/>
      <c r="Q44" s="19"/>
      <c r="R44" s="21"/>
    </row>
    <row r="45" spans="1:18" ht="11.25" customHeight="1">
      <c r="A45" s="37" t="s">
        <v>17</v>
      </c>
      <c r="B45" s="61" t="s">
        <v>80</v>
      </c>
      <c r="C45" s="62" t="s">
        <v>136</v>
      </c>
      <c r="D45" s="62" t="s">
        <v>78</v>
      </c>
      <c r="E45" s="62" t="s">
        <v>54</v>
      </c>
      <c r="F45" s="62" t="s">
        <v>137</v>
      </c>
      <c r="G45" s="62" t="s">
        <v>55</v>
      </c>
      <c r="H45" s="62" t="s">
        <v>138</v>
      </c>
      <c r="I45" s="74" t="s">
        <v>139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  <c r="R45" s="21"/>
    </row>
    <row r="46" spans="1:18" ht="11.25" customHeight="1">
      <c r="A46" s="37" t="s">
        <v>33</v>
      </c>
      <c r="B46" s="58" t="s">
        <v>536</v>
      </c>
      <c r="C46" s="59" t="s">
        <v>16</v>
      </c>
      <c r="D46" s="59">
        <v>6000</v>
      </c>
      <c r="E46" s="59">
        <v>7000</v>
      </c>
      <c r="F46" s="59">
        <v>4000</v>
      </c>
      <c r="G46" s="59">
        <v>3000</v>
      </c>
      <c r="H46" s="59">
        <v>3500</v>
      </c>
      <c r="I46" s="77">
        <v>4000</v>
      </c>
      <c r="J46" s="58">
        <v>15</v>
      </c>
      <c r="K46" s="77">
        <v>12</v>
      </c>
      <c r="L46" s="59">
        <v>12</v>
      </c>
      <c r="M46" s="59">
        <v>15</v>
      </c>
      <c r="N46" s="64">
        <v>12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4330</v>
      </c>
      <c r="E47" s="66">
        <v>4350</v>
      </c>
      <c r="F47" s="66">
        <v>2800</v>
      </c>
      <c r="G47" s="66">
        <v>2260</v>
      </c>
      <c r="H47" s="66">
        <v>2780</v>
      </c>
      <c r="I47" s="90">
        <v>2880</v>
      </c>
      <c r="J47" s="80">
        <v>83.8</v>
      </c>
      <c r="K47" s="87">
        <v>75.7</v>
      </c>
      <c r="L47" s="70">
        <v>72</v>
      </c>
      <c r="M47" s="66">
        <v>67.099999999999994</v>
      </c>
      <c r="N47" s="88">
        <v>70.2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10.058</v>
      </c>
      <c r="D51" s="227"/>
      <c r="E51" s="228"/>
      <c r="F51" s="230">
        <v>14.193</v>
      </c>
      <c r="G51" s="227"/>
      <c r="H51" s="229"/>
      <c r="I51" s="226">
        <v>6.4249999999999998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300</v>
      </c>
      <c r="D53" s="59">
        <v>300</v>
      </c>
      <c r="E53" s="64">
        <v>350</v>
      </c>
      <c r="F53" s="92">
        <v>350</v>
      </c>
      <c r="G53" s="59">
        <v>400</v>
      </c>
      <c r="H53" s="93">
        <v>400</v>
      </c>
      <c r="I53" s="59">
        <v>25</v>
      </c>
      <c r="J53" s="59">
        <v>25</v>
      </c>
      <c r="K53" s="64">
        <v>25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158</v>
      </c>
      <c r="C54" s="94">
        <v>238</v>
      </c>
      <c r="D54" s="94">
        <v>273</v>
      </c>
      <c r="E54" s="95">
        <v>298</v>
      </c>
      <c r="F54" s="96">
        <v>281</v>
      </c>
      <c r="G54" s="94">
        <v>283</v>
      </c>
      <c r="H54" s="97">
        <v>301</v>
      </c>
      <c r="I54" s="78">
        <v>61.9</v>
      </c>
      <c r="J54" s="81">
        <v>68.599999999999994</v>
      </c>
      <c r="K54" s="79">
        <v>67.3</v>
      </c>
      <c r="L54" s="19"/>
      <c r="M54" s="19"/>
      <c r="N54" s="19"/>
      <c r="O54" s="19"/>
      <c r="P54" s="19"/>
      <c r="Q54" s="19"/>
      <c r="R54" s="19"/>
    </row>
  </sheetData>
  <mergeCells count="55">
    <mergeCell ref="B7:G7"/>
    <mergeCell ref="H7:M7"/>
    <mergeCell ref="N7:R7"/>
    <mergeCell ref="E8:G8"/>
    <mergeCell ref="K8:M8"/>
    <mergeCell ref="P8:R8"/>
    <mergeCell ref="K9:M9"/>
    <mergeCell ref="P9:R9"/>
    <mergeCell ref="C23:E23"/>
    <mergeCell ref="H23:J23"/>
    <mergeCell ref="O23:Q23"/>
    <mergeCell ref="B21:E21"/>
    <mergeCell ref="F21:J21"/>
    <mergeCell ref="K21:Q21"/>
    <mergeCell ref="C22:E22"/>
    <mergeCell ref="H22:J22"/>
    <mergeCell ref="B14:H14"/>
    <mergeCell ref="I14:N14"/>
    <mergeCell ref="O14:Q14"/>
    <mergeCell ref="E9:G9"/>
    <mergeCell ref="O30:Q30"/>
    <mergeCell ref="F15:H15"/>
    <mergeCell ref="L15:N15"/>
    <mergeCell ref="O15:P15"/>
    <mergeCell ref="F16:H16"/>
    <mergeCell ref="L16:N16"/>
    <mergeCell ref="O16:P16"/>
    <mergeCell ref="O22:Q22"/>
    <mergeCell ref="M28:Q28"/>
    <mergeCell ref="O29:Q29"/>
    <mergeCell ref="E29:F29"/>
    <mergeCell ref="J29:L29"/>
    <mergeCell ref="G37:I37"/>
    <mergeCell ref="J37:L37"/>
    <mergeCell ref="B28:F28"/>
    <mergeCell ref="G28:L28"/>
    <mergeCell ref="B35:L35"/>
    <mergeCell ref="G36:I36"/>
    <mergeCell ref="E30:F30"/>
    <mergeCell ref="J30:L30"/>
    <mergeCell ref="J36:L36"/>
    <mergeCell ref="G44:I44"/>
    <mergeCell ref="B42:I42"/>
    <mergeCell ref="J42:N42"/>
    <mergeCell ref="G43:I43"/>
    <mergeCell ref="L44:N44"/>
    <mergeCell ref="L43:N43"/>
    <mergeCell ref="C51:E51"/>
    <mergeCell ref="F51:H51"/>
    <mergeCell ref="I51:K51"/>
    <mergeCell ref="B49:E49"/>
    <mergeCell ref="F49:K49"/>
    <mergeCell ref="C50:E50"/>
    <mergeCell ref="F50:H50"/>
    <mergeCell ref="I50:K50"/>
  </mergeCells>
  <phoneticPr fontId="2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3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3" spans="1:18">
      <c r="C3" t="s">
        <v>168</v>
      </c>
    </row>
    <row r="6" spans="1:18" ht="14.25" thickBot="1"/>
    <row r="7" spans="1:18" ht="11.25" customHeight="1">
      <c r="A7" s="1" t="s">
        <v>0</v>
      </c>
      <c r="B7" s="208" t="s">
        <v>1</v>
      </c>
      <c r="C7" s="224"/>
      <c r="D7" s="224"/>
      <c r="E7" s="224"/>
      <c r="F7" s="224"/>
      <c r="G7" s="225"/>
      <c r="H7" s="208" t="s">
        <v>2</v>
      </c>
      <c r="I7" s="224"/>
      <c r="J7" s="224"/>
      <c r="K7" s="224"/>
      <c r="L7" s="224"/>
      <c r="M7" s="225"/>
      <c r="N7" s="208" t="s">
        <v>3</v>
      </c>
      <c r="O7" s="224"/>
      <c r="P7" s="224"/>
      <c r="Q7" s="224"/>
      <c r="R7" s="225"/>
    </row>
    <row r="8" spans="1:18" ht="11.25" customHeight="1">
      <c r="A8" s="2">
        <v>41016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14.19</v>
      </c>
      <c r="E9" s="226">
        <v>14.574</v>
      </c>
      <c r="F9" s="227"/>
      <c r="G9" s="228"/>
      <c r="H9" s="58" t="s">
        <v>16</v>
      </c>
      <c r="I9" s="59" t="s">
        <v>16</v>
      </c>
      <c r="J9" s="60">
        <v>10.265000000000001</v>
      </c>
      <c r="K9" s="226">
        <v>13.188000000000001</v>
      </c>
      <c r="L9" s="227"/>
      <c r="M9" s="228"/>
      <c r="N9" s="58" t="s">
        <v>16</v>
      </c>
      <c r="O9" s="60">
        <v>16.579000000000001</v>
      </c>
      <c r="P9" s="226">
        <v>24.12</v>
      </c>
      <c r="Q9" s="227"/>
      <c r="R9" s="228"/>
    </row>
    <row r="10" spans="1:18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390</v>
      </c>
      <c r="E11" s="59">
        <v>800</v>
      </c>
      <c r="F11" s="59">
        <v>900</v>
      </c>
      <c r="G11" s="64" t="s">
        <v>158</v>
      </c>
      <c r="H11" s="58" t="s">
        <v>16</v>
      </c>
      <c r="I11" s="59" t="s">
        <v>16</v>
      </c>
      <c r="J11" s="59">
        <v>80</v>
      </c>
      <c r="K11" s="59">
        <v>320</v>
      </c>
      <c r="L11" s="59">
        <v>390</v>
      </c>
      <c r="M11" s="64">
        <v>400</v>
      </c>
      <c r="N11" s="58" t="s">
        <v>16</v>
      </c>
      <c r="O11" s="59">
        <v>130</v>
      </c>
      <c r="P11" s="59">
        <v>340</v>
      </c>
      <c r="Q11" s="59">
        <v>600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236</v>
      </c>
      <c r="E12" s="68">
        <v>577</v>
      </c>
      <c r="F12" s="68">
        <v>594</v>
      </c>
      <c r="G12" s="69" t="s">
        <v>158</v>
      </c>
      <c r="H12" s="65" t="s">
        <v>36</v>
      </c>
      <c r="I12" s="66" t="s">
        <v>36</v>
      </c>
      <c r="J12" s="70">
        <v>139.80000000000001</v>
      </c>
      <c r="K12" s="68">
        <v>303</v>
      </c>
      <c r="L12" s="68">
        <v>353</v>
      </c>
      <c r="M12" s="69">
        <v>361</v>
      </c>
      <c r="N12" s="65" t="s">
        <v>36</v>
      </c>
      <c r="O12" s="70">
        <v>135.5</v>
      </c>
      <c r="P12" s="67">
        <v>252</v>
      </c>
      <c r="Q12" s="67">
        <v>384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3.3980000000000001</v>
      </c>
      <c r="C16" s="60">
        <v>9.8569999999999993</v>
      </c>
      <c r="D16" s="59" t="s">
        <v>16</v>
      </c>
      <c r="E16" s="60">
        <v>21.992000000000001</v>
      </c>
      <c r="F16" s="226">
        <v>22.2</v>
      </c>
      <c r="G16" s="227"/>
      <c r="H16" s="228"/>
      <c r="I16" s="72">
        <v>6.569</v>
      </c>
      <c r="J16" s="60">
        <v>16.263000000000002</v>
      </c>
      <c r="K16" s="60">
        <v>19.888000000000002</v>
      </c>
      <c r="L16" s="231">
        <v>20.094000000000001</v>
      </c>
      <c r="M16" s="232"/>
      <c r="N16" s="233"/>
      <c r="O16" s="230">
        <v>14.205</v>
      </c>
      <c r="P16" s="229"/>
      <c r="Q16" s="73">
        <v>12.77</v>
      </c>
      <c r="R16" s="21"/>
    </row>
    <row r="17" spans="1:18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  <c r="R17" s="21"/>
    </row>
    <row r="18" spans="1:18" ht="11.25" customHeight="1">
      <c r="A18" s="6" t="s">
        <v>33</v>
      </c>
      <c r="B18" s="58">
        <v>3</v>
      </c>
      <c r="C18" s="59">
        <v>20</v>
      </c>
      <c r="D18" s="59" t="s">
        <v>16</v>
      </c>
      <c r="E18" s="59">
        <v>1600</v>
      </c>
      <c r="F18" s="59">
        <v>15</v>
      </c>
      <c r="G18" s="59">
        <v>12</v>
      </c>
      <c r="H18" s="64">
        <v>15</v>
      </c>
      <c r="I18" s="58">
        <v>20</v>
      </c>
      <c r="J18" s="59">
        <v>390</v>
      </c>
      <c r="K18" s="59">
        <v>820</v>
      </c>
      <c r="L18" s="59">
        <v>12</v>
      </c>
      <c r="M18" s="59">
        <v>10</v>
      </c>
      <c r="N18" s="77">
        <v>10</v>
      </c>
      <c r="O18" s="58">
        <v>820</v>
      </c>
      <c r="P18" s="59">
        <v>820</v>
      </c>
      <c r="Q18" s="64">
        <v>140</v>
      </c>
      <c r="R18" s="21"/>
    </row>
    <row r="19" spans="1:18" ht="11.25" customHeight="1" thickBot="1">
      <c r="A19" s="12" t="s">
        <v>35</v>
      </c>
      <c r="B19" s="70">
        <v>43.6</v>
      </c>
      <c r="C19" s="70">
        <v>110.2</v>
      </c>
      <c r="D19" s="66" t="s">
        <v>36</v>
      </c>
      <c r="E19" s="67">
        <v>882</v>
      </c>
      <c r="F19" s="78">
        <v>48.7</v>
      </c>
      <c r="G19" s="78">
        <v>50.7</v>
      </c>
      <c r="H19" s="79">
        <v>51.2</v>
      </c>
      <c r="I19" s="80">
        <v>138.9</v>
      </c>
      <c r="J19" s="67">
        <v>368</v>
      </c>
      <c r="K19" s="67">
        <v>522</v>
      </c>
      <c r="L19" s="81">
        <v>57.8</v>
      </c>
      <c r="M19" s="78">
        <v>55.1</v>
      </c>
      <c r="N19" s="82">
        <v>54.3</v>
      </c>
      <c r="O19" s="83">
        <v>617</v>
      </c>
      <c r="P19" s="68">
        <v>684</v>
      </c>
      <c r="Q19" s="84">
        <v>193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7.0549999999999997</v>
      </c>
      <c r="C23" s="226">
        <v>8.2129999999999992</v>
      </c>
      <c r="D23" s="227"/>
      <c r="E23" s="228"/>
      <c r="F23" s="72">
        <v>7.02</v>
      </c>
      <c r="G23" s="60">
        <v>7.6</v>
      </c>
      <c r="H23" s="226">
        <v>6.5119999999999996</v>
      </c>
      <c r="I23" s="227"/>
      <c r="J23" s="228"/>
      <c r="K23" s="58" t="s">
        <v>16</v>
      </c>
      <c r="L23" s="60">
        <v>29.263999999999999</v>
      </c>
      <c r="M23" s="60">
        <v>27.14</v>
      </c>
      <c r="N23" s="60">
        <v>33.454999999999998</v>
      </c>
      <c r="O23" s="226">
        <v>40.862000000000002</v>
      </c>
      <c r="P23" s="227"/>
      <c r="Q23" s="228"/>
      <c r="R23" s="34"/>
    </row>
    <row r="24" spans="1:18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79</v>
      </c>
      <c r="G24" s="62" t="s">
        <v>80</v>
      </c>
      <c r="H24" s="62" t="s">
        <v>26</v>
      </c>
      <c r="I24" s="62" t="s">
        <v>27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  <c r="R24" s="21"/>
    </row>
    <row r="25" spans="1:18" ht="11.25" customHeight="1">
      <c r="A25" s="6" t="s">
        <v>33</v>
      </c>
      <c r="B25" s="58">
        <v>8</v>
      </c>
      <c r="C25" s="59">
        <v>25</v>
      </c>
      <c r="D25" s="59">
        <v>25</v>
      </c>
      <c r="E25" s="64">
        <v>45</v>
      </c>
      <c r="F25" s="58">
        <v>470</v>
      </c>
      <c r="G25" s="59">
        <v>190</v>
      </c>
      <c r="H25" s="59">
        <v>70</v>
      </c>
      <c r="I25" s="59">
        <v>80</v>
      </c>
      <c r="J25" s="77">
        <v>80</v>
      </c>
      <c r="K25" s="58" t="s">
        <v>16</v>
      </c>
      <c r="L25" s="59">
        <v>65</v>
      </c>
      <c r="M25" s="59">
        <v>5000</v>
      </c>
      <c r="N25" s="59">
        <v>1100</v>
      </c>
      <c r="O25" s="59">
        <v>8</v>
      </c>
      <c r="P25" s="59">
        <v>8</v>
      </c>
      <c r="Q25" s="64">
        <v>15</v>
      </c>
      <c r="R25" s="21"/>
    </row>
    <row r="26" spans="1:18" ht="11.25" customHeight="1" thickBot="1">
      <c r="A26" s="12" t="s">
        <v>35</v>
      </c>
      <c r="B26" s="80">
        <v>112.1</v>
      </c>
      <c r="C26" s="78">
        <v>76.7</v>
      </c>
      <c r="D26" s="78">
        <v>76.400000000000006</v>
      </c>
      <c r="E26" s="79">
        <v>85.5</v>
      </c>
      <c r="F26" s="85">
        <v>298</v>
      </c>
      <c r="G26" s="67">
        <v>147.19999999999999</v>
      </c>
      <c r="H26" s="78">
        <v>85.1</v>
      </c>
      <c r="I26" s="78">
        <v>88.2</v>
      </c>
      <c r="J26" s="82">
        <v>93.1</v>
      </c>
      <c r="K26" s="65" t="s">
        <v>36</v>
      </c>
      <c r="L26" s="70">
        <v>127</v>
      </c>
      <c r="M26" s="66">
        <v>3170</v>
      </c>
      <c r="N26" s="86">
        <v>584</v>
      </c>
      <c r="O26" s="78">
        <v>37.799999999999997</v>
      </c>
      <c r="P26" s="78">
        <v>38.200000000000003</v>
      </c>
      <c r="Q26" s="79">
        <v>41.8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14.804</v>
      </c>
      <c r="C30" s="60">
        <v>20.111000000000001</v>
      </c>
      <c r="D30" s="60">
        <v>23.785</v>
      </c>
      <c r="E30" s="226">
        <v>23.138999999999999</v>
      </c>
      <c r="F30" s="228"/>
      <c r="G30" s="72">
        <v>11.494999999999999</v>
      </c>
      <c r="H30" s="60">
        <v>14.222</v>
      </c>
      <c r="I30" s="60">
        <v>24.777999999999999</v>
      </c>
      <c r="J30" s="226">
        <v>28.321000000000002</v>
      </c>
      <c r="K30" s="227"/>
      <c r="L30" s="228"/>
      <c r="M30" s="72">
        <v>2.9319999999999999</v>
      </c>
      <c r="N30" s="60">
        <v>4.117</v>
      </c>
      <c r="O30" s="226">
        <v>4.9329999999999998</v>
      </c>
      <c r="P30" s="227"/>
      <c r="Q30" s="228"/>
      <c r="R30" s="19"/>
    </row>
    <row r="31" spans="1:18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18</v>
      </c>
      <c r="C32" s="59">
        <v>40</v>
      </c>
      <c r="D32" s="59">
        <v>12</v>
      </c>
      <c r="E32" s="59">
        <v>10</v>
      </c>
      <c r="F32" s="77">
        <v>10</v>
      </c>
      <c r="G32" s="58">
        <v>8</v>
      </c>
      <c r="H32" s="59">
        <v>2000</v>
      </c>
      <c r="I32" s="59">
        <v>4500</v>
      </c>
      <c r="J32" s="59">
        <v>40</v>
      </c>
      <c r="K32" s="59">
        <v>18</v>
      </c>
      <c r="L32" s="64">
        <v>18</v>
      </c>
      <c r="M32" s="58">
        <v>105</v>
      </c>
      <c r="N32" s="59">
        <v>145</v>
      </c>
      <c r="O32" s="59">
        <v>280</v>
      </c>
      <c r="P32" s="59">
        <v>290</v>
      </c>
      <c r="Q32" s="64">
        <v>300</v>
      </c>
      <c r="R32" s="19"/>
    </row>
    <row r="33" spans="1:18" ht="11.25" customHeight="1" thickBot="1">
      <c r="A33" s="38" t="s">
        <v>35</v>
      </c>
      <c r="B33" s="65">
        <v>175.1</v>
      </c>
      <c r="C33" s="67">
        <v>169.2</v>
      </c>
      <c r="D33" s="70">
        <v>66.900000000000006</v>
      </c>
      <c r="E33" s="70">
        <v>51.6</v>
      </c>
      <c r="F33" s="87">
        <v>52.4</v>
      </c>
      <c r="G33" s="80">
        <v>104.1</v>
      </c>
      <c r="H33" s="66">
        <v>1250</v>
      </c>
      <c r="I33" s="66">
        <v>2580</v>
      </c>
      <c r="J33" s="66">
        <v>65</v>
      </c>
      <c r="K33" s="70">
        <v>57.8</v>
      </c>
      <c r="L33" s="88">
        <v>59.2</v>
      </c>
      <c r="M33" s="70">
        <v>113.8</v>
      </c>
      <c r="N33" s="70">
        <v>148.19999999999999</v>
      </c>
      <c r="O33" s="67">
        <v>252</v>
      </c>
      <c r="P33" s="67">
        <v>282</v>
      </c>
      <c r="Q33" s="89">
        <v>284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>
        <v>16.498000000000001</v>
      </c>
      <c r="E37" s="60">
        <v>16.611999999999998</v>
      </c>
      <c r="F37" s="60">
        <v>18.518000000000001</v>
      </c>
      <c r="G37" s="226">
        <v>29.422000000000001</v>
      </c>
      <c r="H37" s="227"/>
      <c r="I37" s="229"/>
      <c r="J37" s="226">
        <v>34.128</v>
      </c>
      <c r="K37" s="227"/>
      <c r="L37" s="228"/>
      <c r="M37" s="19"/>
      <c r="N37" s="19"/>
      <c r="O37" s="19"/>
      <c r="P37" s="19"/>
      <c r="Q37" s="19"/>
      <c r="R37" s="21"/>
    </row>
    <row r="38" spans="1:18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  <c r="R38" s="21"/>
    </row>
    <row r="39" spans="1:18" ht="11.25" customHeight="1">
      <c r="A39" s="37" t="s">
        <v>33</v>
      </c>
      <c r="B39" s="58" t="s">
        <v>16</v>
      </c>
      <c r="C39" s="59" t="s">
        <v>16</v>
      </c>
      <c r="D39" s="59">
        <v>1800</v>
      </c>
      <c r="E39" s="59">
        <v>2500</v>
      </c>
      <c r="F39" s="59">
        <v>4000</v>
      </c>
      <c r="G39" s="59">
        <v>2500</v>
      </c>
      <c r="H39" s="59">
        <v>3000</v>
      </c>
      <c r="I39" s="59">
        <v>2800</v>
      </c>
      <c r="J39" s="59">
        <v>18</v>
      </c>
      <c r="K39" s="59">
        <v>28</v>
      </c>
      <c r="L39" s="64">
        <v>9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>
        <v>1642</v>
      </c>
      <c r="E40" s="66">
        <v>2480</v>
      </c>
      <c r="F40" s="66">
        <v>2730</v>
      </c>
      <c r="G40" s="66">
        <v>1453</v>
      </c>
      <c r="H40" s="66">
        <v>1604</v>
      </c>
      <c r="I40" s="66">
        <v>1678</v>
      </c>
      <c r="J40" s="70">
        <v>36.799999999999997</v>
      </c>
      <c r="K40" s="70">
        <v>42.3</v>
      </c>
      <c r="L40" s="70">
        <v>32.700000000000003</v>
      </c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17.535</v>
      </c>
      <c r="E44" s="60">
        <v>19.2</v>
      </c>
      <c r="F44" s="60">
        <v>19.295000000000002</v>
      </c>
      <c r="G44" s="226">
        <v>24.888000000000002</v>
      </c>
      <c r="H44" s="227"/>
      <c r="I44" s="228"/>
      <c r="J44" s="72">
        <v>5.0659999999999998</v>
      </c>
      <c r="K44" s="60">
        <v>10.680999999999999</v>
      </c>
      <c r="L44" s="226">
        <v>15.644</v>
      </c>
      <c r="M44" s="227"/>
      <c r="N44" s="228"/>
      <c r="O44" s="19"/>
      <c r="P44" s="19"/>
      <c r="Q44" s="19"/>
      <c r="R44" s="21"/>
    </row>
    <row r="45" spans="1:18" ht="11.25" customHeight="1">
      <c r="A45" s="37" t="s">
        <v>17</v>
      </c>
      <c r="B45" s="61" t="s">
        <v>80</v>
      </c>
      <c r="C45" s="62" t="s">
        <v>136</v>
      </c>
      <c r="D45" s="62" t="s">
        <v>78</v>
      </c>
      <c r="E45" s="62" t="s">
        <v>54</v>
      </c>
      <c r="F45" s="62" t="s">
        <v>137</v>
      </c>
      <c r="G45" s="62" t="s">
        <v>55</v>
      </c>
      <c r="H45" s="62" t="s">
        <v>138</v>
      </c>
      <c r="I45" s="74" t="s">
        <v>139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  <c r="R45" s="21"/>
    </row>
    <row r="46" spans="1:18" ht="11.25" customHeight="1">
      <c r="A46" s="37" t="s">
        <v>33</v>
      </c>
      <c r="B46" s="58" t="s">
        <v>536</v>
      </c>
      <c r="C46" s="59" t="s">
        <v>16</v>
      </c>
      <c r="D46" s="59">
        <v>4500</v>
      </c>
      <c r="E46" s="59">
        <v>5500</v>
      </c>
      <c r="F46" s="59">
        <v>3500</v>
      </c>
      <c r="G46" s="59">
        <v>2300</v>
      </c>
      <c r="H46" s="59">
        <v>2600</v>
      </c>
      <c r="I46" s="77">
        <v>3800</v>
      </c>
      <c r="J46" s="58">
        <v>13</v>
      </c>
      <c r="K46" s="77">
        <v>10</v>
      </c>
      <c r="L46" s="59">
        <v>12</v>
      </c>
      <c r="M46" s="59">
        <v>15</v>
      </c>
      <c r="N46" s="64">
        <v>12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4120</v>
      </c>
      <c r="E47" s="66">
        <v>4520</v>
      </c>
      <c r="F47" s="66">
        <v>2890</v>
      </c>
      <c r="G47" s="66">
        <v>2630</v>
      </c>
      <c r="H47" s="66">
        <v>2930</v>
      </c>
      <c r="I47" s="90">
        <v>2930</v>
      </c>
      <c r="J47" s="80">
        <v>112.1</v>
      </c>
      <c r="K47" s="87">
        <v>81.400000000000006</v>
      </c>
      <c r="L47" s="70">
        <v>73.7</v>
      </c>
      <c r="M47" s="66">
        <v>76.7</v>
      </c>
      <c r="N47" s="88">
        <v>77.5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9.85</v>
      </c>
      <c r="D51" s="227"/>
      <c r="E51" s="228"/>
      <c r="F51" s="230">
        <v>12.55</v>
      </c>
      <c r="G51" s="227"/>
      <c r="H51" s="229"/>
      <c r="I51" s="226">
        <v>6.319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300</v>
      </c>
      <c r="D53" s="59">
        <v>310</v>
      </c>
      <c r="E53" s="64">
        <v>320</v>
      </c>
      <c r="F53" s="92">
        <v>320</v>
      </c>
      <c r="G53" s="59">
        <v>310</v>
      </c>
      <c r="H53" s="93">
        <v>360</v>
      </c>
      <c r="I53" s="59">
        <v>28</v>
      </c>
      <c r="J53" s="59">
        <v>25</v>
      </c>
      <c r="K53" s="64">
        <v>30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158</v>
      </c>
      <c r="C54" s="94">
        <v>327</v>
      </c>
      <c r="D54" s="94">
        <v>335</v>
      </c>
      <c r="E54" s="95">
        <v>344</v>
      </c>
      <c r="F54" s="96">
        <v>263</v>
      </c>
      <c r="G54" s="94">
        <v>267</v>
      </c>
      <c r="H54" s="97">
        <v>288</v>
      </c>
      <c r="I54" s="78">
        <v>67.2</v>
      </c>
      <c r="J54" s="81">
        <v>64.7</v>
      </c>
      <c r="K54" s="79">
        <v>64.8</v>
      </c>
      <c r="L54" s="19"/>
      <c r="M54" s="19"/>
      <c r="N54" s="19"/>
      <c r="O54" s="19"/>
      <c r="P54" s="19"/>
      <c r="Q54" s="19"/>
      <c r="R54" s="19"/>
    </row>
  </sheetData>
  <mergeCells count="55">
    <mergeCell ref="C51:E51"/>
    <mergeCell ref="F51:H51"/>
    <mergeCell ref="I51:K51"/>
    <mergeCell ref="B49:E49"/>
    <mergeCell ref="F49:K49"/>
    <mergeCell ref="C50:E50"/>
    <mergeCell ref="J36:L36"/>
    <mergeCell ref="E30:F30"/>
    <mergeCell ref="J30:L30"/>
    <mergeCell ref="F50:H50"/>
    <mergeCell ref="G37:I37"/>
    <mergeCell ref="J37:L37"/>
    <mergeCell ref="G36:I36"/>
    <mergeCell ref="I50:K50"/>
    <mergeCell ref="B35:L35"/>
    <mergeCell ref="L44:N44"/>
    <mergeCell ref="B42:I42"/>
    <mergeCell ref="J42:N42"/>
    <mergeCell ref="G44:I44"/>
    <mergeCell ref="G43:I43"/>
    <mergeCell ref="L43:N43"/>
    <mergeCell ref="B21:E21"/>
    <mergeCell ref="F21:J21"/>
    <mergeCell ref="K21:Q21"/>
    <mergeCell ref="C22:E22"/>
    <mergeCell ref="H22:J22"/>
    <mergeCell ref="O22:Q22"/>
    <mergeCell ref="O30:Q30"/>
    <mergeCell ref="F15:H15"/>
    <mergeCell ref="L15:N15"/>
    <mergeCell ref="O15:P15"/>
    <mergeCell ref="F16:H16"/>
    <mergeCell ref="L16:N16"/>
    <mergeCell ref="O16:P16"/>
    <mergeCell ref="O29:Q29"/>
    <mergeCell ref="O23:Q23"/>
    <mergeCell ref="B28:F28"/>
    <mergeCell ref="G28:L28"/>
    <mergeCell ref="M28:Q28"/>
    <mergeCell ref="C23:E23"/>
    <mergeCell ref="H23:J23"/>
    <mergeCell ref="E29:F29"/>
    <mergeCell ref="J29:L29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3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3" spans="1:18">
      <c r="C3" t="s">
        <v>168</v>
      </c>
    </row>
    <row r="6" spans="1:18" ht="14.25" thickBot="1"/>
    <row r="7" spans="1:18" ht="11.25" customHeight="1">
      <c r="A7" s="1" t="s">
        <v>0</v>
      </c>
      <c r="B7" s="208" t="s">
        <v>1</v>
      </c>
      <c r="C7" s="224"/>
      <c r="D7" s="224"/>
      <c r="E7" s="224"/>
      <c r="F7" s="224"/>
      <c r="G7" s="225"/>
      <c r="H7" s="208" t="s">
        <v>2</v>
      </c>
      <c r="I7" s="224"/>
      <c r="J7" s="224"/>
      <c r="K7" s="224"/>
      <c r="L7" s="224"/>
      <c r="M7" s="225"/>
      <c r="N7" s="208" t="s">
        <v>3</v>
      </c>
      <c r="O7" s="224"/>
      <c r="P7" s="224"/>
      <c r="Q7" s="224"/>
      <c r="R7" s="225"/>
    </row>
    <row r="8" spans="1:18" ht="11.25" customHeight="1">
      <c r="A8" s="2">
        <v>41022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14.286</v>
      </c>
      <c r="E9" s="226">
        <v>14.475</v>
      </c>
      <c r="F9" s="227"/>
      <c r="G9" s="228"/>
      <c r="H9" s="58" t="s">
        <v>16</v>
      </c>
      <c r="I9" s="59" t="s">
        <v>16</v>
      </c>
      <c r="J9" s="60">
        <v>10.340999999999999</v>
      </c>
      <c r="K9" s="226">
        <v>14.048999999999999</v>
      </c>
      <c r="L9" s="227"/>
      <c r="M9" s="228"/>
      <c r="N9" s="58" t="s">
        <v>16</v>
      </c>
      <c r="O9" s="60">
        <v>16.396000000000001</v>
      </c>
      <c r="P9" s="226">
        <v>24.164000000000001</v>
      </c>
      <c r="Q9" s="227"/>
      <c r="R9" s="228"/>
    </row>
    <row r="10" spans="1:18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350</v>
      </c>
      <c r="E11" s="59">
        <v>800</v>
      </c>
      <c r="F11" s="59">
        <v>850</v>
      </c>
      <c r="G11" s="64" t="s">
        <v>158</v>
      </c>
      <c r="H11" s="58" t="s">
        <v>16</v>
      </c>
      <c r="I11" s="59" t="s">
        <v>16</v>
      </c>
      <c r="J11" s="59">
        <v>90</v>
      </c>
      <c r="K11" s="59">
        <v>400</v>
      </c>
      <c r="L11" s="59">
        <v>400</v>
      </c>
      <c r="M11" s="64">
        <v>400</v>
      </c>
      <c r="N11" s="58" t="s">
        <v>16</v>
      </c>
      <c r="O11" s="59">
        <v>90</v>
      </c>
      <c r="P11" s="59">
        <v>300</v>
      </c>
      <c r="Q11" s="59">
        <v>550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239</v>
      </c>
      <c r="E12" s="68">
        <v>574</v>
      </c>
      <c r="F12" s="68">
        <v>585</v>
      </c>
      <c r="G12" s="69" t="s">
        <v>158</v>
      </c>
      <c r="H12" s="65" t="s">
        <v>36</v>
      </c>
      <c r="I12" s="66" t="s">
        <v>36</v>
      </c>
      <c r="J12" s="70">
        <v>148</v>
      </c>
      <c r="K12" s="68">
        <v>350</v>
      </c>
      <c r="L12" s="68">
        <v>360</v>
      </c>
      <c r="M12" s="69">
        <v>365</v>
      </c>
      <c r="N12" s="65" t="s">
        <v>36</v>
      </c>
      <c r="O12" s="70">
        <v>136.6</v>
      </c>
      <c r="P12" s="67">
        <v>240</v>
      </c>
      <c r="Q12" s="67">
        <v>383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3.1949999999999998</v>
      </c>
      <c r="C16" s="60">
        <v>9.9890000000000008</v>
      </c>
      <c r="D16" s="59" t="s">
        <v>16</v>
      </c>
      <c r="E16" s="60">
        <v>22.366</v>
      </c>
      <c r="F16" s="226">
        <v>22.123999999999999</v>
      </c>
      <c r="G16" s="227"/>
      <c r="H16" s="228"/>
      <c r="I16" s="72">
        <v>6.9050000000000002</v>
      </c>
      <c r="J16" s="60">
        <v>16.113</v>
      </c>
      <c r="K16" s="60">
        <v>20.036999999999999</v>
      </c>
      <c r="L16" s="231">
        <v>20.030999999999999</v>
      </c>
      <c r="M16" s="232"/>
      <c r="N16" s="233"/>
      <c r="O16" s="230">
        <v>13.967000000000001</v>
      </c>
      <c r="P16" s="229"/>
      <c r="Q16" s="73">
        <v>12.765000000000001</v>
      </c>
      <c r="R16" s="21"/>
    </row>
    <row r="17" spans="1:18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  <c r="R17" s="21"/>
    </row>
    <row r="18" spans="1:18" ht="11.25" customHeight="1">
      <c r="A18" s="6" t="s">
        <v>33</v>
      </c>
      <c r="B18" s="58">
        <v>3</v>
      </c>
      <c r="C18" s="59">
        <v>15</v>
      </c>
      <c r="D18" s="59" t="s">
        <v>16</v>
      </c>
      <c r="E18" s="59">
        <v>1500</v>
      </c>
      <c r="F18" s="59">
        <v>15</v>
      </c>
      <c r="G18" s="59">
        <v>12</v>
      </c>
      <c r="H18" s="64">
        <v>12</v>
      </c>
      <c r="I18" s="58">
        <v>12</v>
      </c>
      <c r="J18" s="59">
        <v>350</v>
      </c>
      <c r="K18" s="59">
        <v>750</v>
      </c>
      <c r="L18" s="59">
        <v>12</v>
      </c>
      <c r="M18" s="59">
        <v>12</v>
      </c>
      <c r="N18" s="77">
        <v>10</v>
      </c>
      <c r="O18" s="58">
        <v>800</v>
      </c>
      <c r="P18" s="59">
        <v>850</v>
      </c>
      <c r="Q18" s="64">
        <v>150</v>
      </c>
      <c r="R18" s="21"/>
    </row>
    <row r="19" spans="1:18" ht="11.25" customHeight="1" thickBot="1">
      <c r="A19" s="12" t="s">
        <v>35</v>
      </c>
      <c r="B19" s="70">
        <v>43.9</v>
      </c>
      <c r="C19" s="70">
        <v>98.9</v>
      </c>
      <c r="D19" s="66" t="s">
        <v>36</v>
      </c>
      <c r="E19" s="67">
        <v>780</v>
      </c>
      <c r="F19" s="78">
        <v>50.3</v>
      </c>
      <c r="G19" s="78">
        <v>50.5</v>
      </c>
      <c r="H19" s="79">
        <v>50.3</v>
      </c>
      <c r="I19" s="80">
        <v>123.2</v>
      </c>
      <c r="J19" s="67">
        <v>347</v>
      </c>
      <c r="K19" s="67">
        <v>438</v>
      </c>
      <c r="L19" s="81">
        <v>59</v>
      </c>
      <c r="M19" s="78">
        <v>56.6</v>
      </c>
      <c r="N19" s="82">
        <v>55.5</v>
      </c>
      <c r="O19" s="83">
        <v>637</v>
      </c>
      <c r="P19" s="68">
        <v>649</v>
      </c>
      <c r="Q19" s="84">
        <v>193.9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6.649</v>
      </c>
      <c r="C23" s="226">
        <v>7.3879999999999999</v>
      </c>
      <c r="D23" s="227"/>
      <c r="E23" s="228"/>
      <c r="F23" s="72">
        <v>6.843</v>
      </c>
      <c r="G23" s="60">
        <v>7.8390000000000004</v>
      </c>
      <c r="H23" s="226">
        <v>6.6719999999999997</v>
      </c>
      <c r="I23" s="227"/>
      <c r="J23" s="228"/>
      <c r="K23" s="58" t="s">
        <v>16</v>
      </c>
      <c r="L23" s="60">
        <v>29.324000000000002</v>
      </c>
      <c r="M23" s="60">
        <v>27.097999999999999</v>
      </c>
      <c r="N23" s="60">
        <v>33.451999999999998</v>
      </c>
      <c r="O23" s="226">
        <v>40.6</v>
      </c>
      <c r="P23" s="227"/>
      <c r="Q23" s="228"/>
      <c r="R23" s="34"/>
    </row>
    <row r="24" spans="1:18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79</v>
      </c>
      <c r="G24" s="62" t="s">
        <v>80</v>
      </c>
      <c r="H24" s="62" t="s">
        <v>26</v>
      </c>
      <c r="I24" s="62" t="s">
        <v>27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  <c r="R24" s="21"/>
    </row>
    <row r="25" spans="1:18" ht="11.25" customHeight="1">
      <c r="A25" s="6" t="s">
        <v>33</v>
      </c>
      <c r="B25" s="58">
        <v>8</v>
      </c>
      <c r="C25" s="59">
        <v>30</v>
      </c>
      <c r="D25" s="59">
        <v>30</v>
      </c>
      <c r="E25" s="64">
        <v>30</v>
      </c>
      <c r="F25" s="58">
        <v>450</v>
      </c>
      <c r="G25" s="59">
        <v>175</v>
      </c>
      <c r="H25" s="59">
        <v>80</v>
      </c>
      <c r="I25" s="59">
        <v>80</v>
      </c>
      <c r="J25" s="77">
        <v>90</v>
      </c>
      <c r="K25" s="58" t="s">
        <v>16</v>
      </c>
      <c r="L25" s="59">
        <v>90</v>
      </c>
      <c r="M25" s="59">
        <v>5000</v>
      </c>
      <c r="N25" s="59">
        <v>2500</v>
      </c>
      <c r="O25" s="59">
        <v>15</v>
      </c>
      <c r="P25" s="59">
        <v>10</v>
      </c>
      <c r="Q25" s="64">
        <v>8</v>
      </c>
      <c r="R25" s="21"/>
    </row>
    <row r="26" spans="1:18" ht="11.25" customHeight="1" thickBot="1">
      <c r="A26" s="12" t="s">
        <v>35</v>
      </c>
      <c r="B26" s="80">
        <v>112.1</v>
      </c>
      <c r="C26" s="78">
        <v>73.7</v>
      </c>
      <c r="D26" s="78">
        <v>73.2</v>
      </c>
      <c r="E26" s="79">
        <v>74.2</v>
      </c>
      <c r="F26" s="85">
        <v>286</v>
      </c>
      <c r="G26" s="67">
        <v>143.1</v>
      </c>
      <c r="H26" s="78">
        <v>88.2</v>
      </c>
      <c r="I26" s="78">
        <v>90.3</v>
      </c>
      <c r="J26" s="82">
        <v>94.8</v>
      </c>
      <c r="K26" s="65" t="s">
        <v>36</v>
      </c>
      <c r="L26" s="70">
        <v>132.69999999999999</v>
      </c>
      <c r="M26" s="66">
        <v>3160</v>
      </c>
      <c r="N26" s="86">
        <v>1173</v>
      </c>
      <c r="O26" s="78">
        <v>40.5</v>
      </c>
      <c r="P26" s="78">
        <v>45.3</v>
      </c>
      <c r="Q26" s="79">
        <v>38.1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14.532</v>
      </c>
      <c r="C30" s="60">
        <v>19.988</v>
      </c>
      <c r="D30" s="60">
        <v>23.776</v>
      </c>
      <c r="E30" s="226">
        <v>23.206</v>
      </c>
      <c r="F30" s="228"/>
      <c r="G30" s="72">
        <v>12.038</v>
      </c>
      <c r="H30" s="60">
        <v>14.215</v>
      </c>
      <c r="I30" s="60">
        <v>24.81</v>
      </c>
      <c r="J30" s="226">
        <v>28.425000000000001</v>
      </c>
      <c r="K30" s="227"/>
      <c r="L30" s="228"/>
      <c r="M30" s="72">
        <v>3.0670000000000002</v>
      </c>
      <c r="N30" s="60">
        <v>3.8690000000000002</v>
      </c>
      <c r="O30" s="226">
        <v>5.5330000000000004</v>
      </c>
      <c r="P30" s="227"/>
      <c r="Q30" s="228"/>
      <c r="R30" s="19"/>
    </row>
    <row r="31" spans="1:18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15</v>
      </c>
      <c r="C32" s="59">
        <v>15</v>
      </c>
      <c r="D32" s="59">
        <v>10</v>
      </c>
      <c r="E32" s="59">
        <v>8</v>
      </c>
      <c r="F32" s="77">
        <v>10</v>
      </c>
      <c r="G32" s="58">
        <v>15</v>
      </c>
      <c r="H32" s="59">
        <v>1800</v>
      </c>
      <c r="I32" s="59">
        <v>4000</v>
      </c>
      <c r="J32" s="59">
        <v>20</v>
      </c>
      <c r="K32" s="59">
        <v>15</v>
      </c>
      <c r="L32" s="64">
        <v>20</v>
      </c>
      <c r="M32" s="58">
        <v>115</v>
      </c>
      <c r="N32" s="59">
        <v>150</v>
      </c>
      <c r="O32" s="59">
        <v>300</v>
      </c>
      <c r="P32" s="59">
        <v>250</v>
      </c>
      <c r="Q32" s="64">
        <v>300</v>
      </c>
      <c r="R32" s="19"/>
    </row>
    <row r="33" spans="1:18" ht="11.25" customHeight="1" thickBot="1">
      <c r="A33" s="38" t="s">
        <v>35</v>
      </c>
      <c r="B33" s="65">
        <v>162.6</v>
      </c>
      <c r="C33" s="67">
        <v>140.5</v>
      </c>
      <c r="D33" s="70">
        <v>67</v>
      </c>
      <c r="E33" s="70">
        <v>53.8</v>
      </c>
      <c r="F33" s="87">
        <v>52.2</v>
      </c>
      <c r="G33" s="80">
        <v>102.9</v>
      </c>
      <c r="H33" s="66">
        <v>1146</v>
      </c>
      <c r="I33" s="66">
        <v>2300</v>
      </c>
      <c r="J33" s="66">
        <v>55.8</v>
      </c>
      <c r="K33" s="70">
        <v>57.3</v>
      </c>
      <c r="L33" s="88">
        <v>60.1</v>
      </c>
      <c r="M33" s="70">
        <v>94.8</v>
      </c>
      <c r="N33" s="70">
        <v>140.9</v>
      </c>
      <c r="O33" s="67">
        <v>248</v>
      </c>
      <c r="P33" s="67">
        <v>300</v>
      </c>
      <c r="Q33" s="89">
        <v>280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>
        <v>16.45</v>
      </c>
      <c r="E37" s="60">
        <v>16.507999999999999</v>
      </c>
      <c r="F37" s="60">
        <v>18.565999999999999</v>
      </c>
      <c r="G37" s="226">
        <v>29.385000000000002</v>
      </c>
      <c r="H37" s="227"/>
      <c r="I37" s="229"/>
      <c r="J37" s="226">
        <v>34.082000000000001</v>
      </c>
      <c r="K37" s="227"/>
      <c r="L37" s="228"/>
      <c r="M37" s="19"/>
      <c r="N37" s="19"/>
      <c r="O37" s="19"/>
      <c r="P37" s="19"/>
      <c r="Q37" s="19"/>
      <c r="R37" s="21"/>
    </row>
    <row r="38" spans="1:18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  <c r="R38" s="21"/>
    </row>
    <row r="39" spans="1:18" ht="11.25" customHeight="1">
      <c r="A39" s="37" t="s">
        <v>33</v>
      </c>
      <c r="B39" s="58" t="s">
        <v>16</v>
      </c>
      <c r="C39" s="59" t="s">
        <v>16</v>
      </c>
      <c r="D39" s="59">
        <v>1800</v>
      </c>
      <c r="E39" s="59">
        <v>2500</v>
      </c>
      <c r="F39" s="59">
        <v>3500</v>
      </c>
      <c r="G39" s="59">
        <v>2700</v>
      </c>
      <c r="H39" s="59">
        <v>2500</v>
      </c>
      <c r="I39" s="59">
        <v>2600</v>
      </c>
      <c r="J39" s="59">
        <v>12</v>
      </c>
      <c r="K39" s="59">
        <v>10</v>
      </c>
      <c r="L39" s="64">
        <v>10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>
        <v>1594</v>
      </c>
      <c r="E40" s="66">
        <v>2400</v>
      </c>
      <c r="F40" s="66">
        <v>2650</v>
      </c>
      <c r="G40" s="66">
        <v>1526</v>
      </c>
      <c r="H40" s="66">
        <v>1530</v>
      </c>
      <c r="I40" s="66">
        <v>1560</v>
      </c>
      <c r="J40" s="70">
        <v>32.799999999999997</v>
      </c>
      <c r="K40" s="70">
        <v>32.6</v>
      </c>
      <c r="L40" s="70">
        <v>32.1</v>
      </c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17.483000000000001</v>
      </c>
      <c r="E44" s="60">
        <v>19.186</v>
      </c>
      <c r="F44" s="60">
        <v>19.198</v>
      </c>
      <c r="G44" s="226">
        <v>24.806000000000001</v>
      </c>
      <c r="H44" s="227"/>
      <c r="I44" s="228"/>
      <c r="J44" s="72">
        <v>5.09</v>
      </c>
      <c r="K44" s="60">
        <v>10.585000000000001</v>
      </c>
      <c r="L44" s="226">
        <v>15.708</v>
      </c>
      <c r="M44" s="227"/>
      <c r="N44" s="228"/>
      <c r="O44" s="19"/>
      <c r="P44" s="19"/>
      <c r="Q44" s="19"/>
      <c r="R44" s="21"/>
    </row>
    <row r="45" spans="1:18" ht="11.25" customHeight="1">
      <c r="A45" s="37" t="s">
        <v>17</v>
      </c>
      <c r="B45" s="61" t="s">
        <v>80</v>
      </c>
      <c r="C45" s="62" t="s">
        <v>136</v>
      </c>
      <c r="D45" s="62" t="s">
        <v>78</v>
      </c>
      <c r="E45" s="62" t="s">
        <v>54</v>
      </c>
      <c r="F45" s="62" t="s">
        <v>137</v>
      </c>
      <c r="G45" s="62" t="s">
        <v>55</v>
      </c>
      <c r="H45" s="62" t="s">
        <v>138</v>
      </c>
      <c r="I45" s="74" t="s">
        <v>139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  <c r="R45" s="21"/>
    </row>
    <row r="46" spans="1:18" ht="11.25" customHeight="1">
      <c r="A46" s="37" t="s">
        <v>33</v>
      </c>
      <c r="B46" s="58" t="s">
        <v>536</v>
      </c>
      <c r="C46" s="59" t="s">
        <v>16</v>
      </c>
      <c r="D46" s="59">
        <v>5500</v>
      </c>
      <c r="E46" s="59">
        <v>6500</v>
      </c>
      <c r="F46" s="59">
        <v>4000</v>
      </c>
      <c r="G46" s="59">
        <v>3000</v>
      </c>
      <c r="H46" s="59">
        <v>3000</v>
      </c>
      <c r="I46" s="77">
        <v>4000</v>
      </c>
      <c r="J46" s="58">
        <v>15</v>
      </c>
      <c r="K46" s="77">
        <v>12</v>
      </c>
      <c r="L46" s="59">
        <v>15</v>
      </c>
      <c r="M46" s="59">
        <v>12</v>
      </c>
      <c r="N46" s="64">
        <v>15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4180</v>
      </c>
      <c r="E47" s="66">
        <v>4440</v>
      </c>
      <c r="F47" s="66">
        <v>3090</v>
      </c>
      <c r="G47" s="66">
        <v>2480</v>
      </c>
      <c r="H47" s="66">
        <v>2910</v>
      </c>
      <c r="I47" s="90">
        <v>2960</v>
      </c>
      <c r="J47" s="80">
        <v>108.7</v>
      </c>
      <c r="K47" s="87">
        <v>78.2</v>
      </c>
      <c r="L47" s="70">
        <v>77.3</v>
      </c>
      <c r="M47" s="66">
        <v>72.7</v>
      </c>
      <c r="N47" s="88">
        <v>78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10</v>
      </c>
      <c r="D51" s="227"/>
      <c r="E51" s="228"/>
      <c r="F51" s="230">
        <v>12.55</v>
      </c>
      <c r="G51" s="227"/>
      <c r="H51" s="229"/>
      <c r="I51" s="226">
        <v>6.4050000000000002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300</v>
      </c>
      <c r="D53" s="59">
        <v>350</v>
      </c>
      <c r="E53" s="64">
        <v>400</v>
      </c>
      <c r="F53" s="92">
        <v>320</v>
      </c>
      <c r="G53" s="59">
        <v>350</v>
      </c>
      <c r="H53" s="93">
        <v>370</v>
      </c>
      <c r="I53" s="59">
        <v>30</v>
      </c>
      <c r="J53" s="59">
        <v>25</v>
      </c>
      <c r="K53" s="64">
        <v>30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158</v>
      </c>
      <c r="C54" s="94">
        <v>275</v>
      </c>
      <c r="D54" s="94">
        <v>317</v>
      </c>
      <c r="E54" s="95">
        <v>327</v>
      </c>
      <c r="F54" s="96">
        <v>267</v>
      </c>
      <c r="G54" s="94">
        <v>270</v>
      </c>
      <c r="H54" s="97">
        <v>280</v>
      </c>
      <c r="I54" s="78">
        <v>63.8</v>
      </c>
      <c r="J54" s="81">
        <v>65.599999999999994</v>
      </c>
      <c r="K54" s="79">
        <v>65.3</v>
      </c>
      <c r="L54" s="19"/>
      <c r="M54" s="19"/>
      <c r="N54" s="19"/>
      <c r="O54" s="19"/>
      <c r="P54" s="19"/>
      <c r="Q54" s="19"/>
      <c r="R54" s="19"/>
    </row>
  </sheetData>
  <mergeCells count="55">
    <mergeCell ref="C51:E51"/>
    <mergeCell ref="F51:H51"/>
    <mergeCell ref="I51:K51"/>
    <mergeCell ref="B49:E49"/>
    <mergeCell ref="F49:K49"/>
    <mergeCell ref="C50:E50"/>
    <mergeCell ref="J36:L36"/>
    <mergeCell ref="E30:F30"/>
    <mergeCell ref="J30:L30"/>
    <mergeCell ref="F50:H50"/>
    <mergeCell ref="G37:I37"/>
    <mergeCell ref="J37:L37"/>
    <mergeCell ref="G36:I36"/>
    <mergeCell ref="I50:K50"/>
    <mergeCell ref="B35:L35"/>
    <mergeCell ref="L44:N44"/>
    <mergeCell ref="B42:I42"/>
    <mergeCell ref="J42:N42"/>
    <mergeCell ref="G44:I44"/>
    <mergeCell ref="G43:I43"/>
    <mergeCell ref="L43:N43"/>
    <mergeCell ref="B21:E21"/>
    <mergeCell ref="F21:J21"/>
    <mergeCell ref="K21:Q21"/>
    <mergeCell ref="C22:E22"/>
    <mergeCell ref="H22:J22"/>
    <mergeCell ref="O22:Q22"/>
    <mergeCell ref="O30:Q30"/>
    <mergeCell ref="F15:H15"/>
    <mergeCell ref="L15:N15"/>
    <mergeCell ref="O15:P15"/>
    <mergeCell ref="F16:H16"/>
    <mergeCell ref="L16:N16"/>
    <mergeCell ref="O16:P16"/>
    <mergeCell ref="O29:Q29"/>
    <mergeCell ref="O23:Q23"/>
    <mergeCell ref="B28:F28"/>
    <mergeCell ref="G28:L28"/>
    <mergeCell ref="M28:Q28"/>
    <mergeCell ref="C23:E23"/>
    <mergeCell ref="H23:J23"/>
    <mergeCell ref="E29:F29"/>
    <mergeCell ref="J29:L29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B66"/>
  <sheetViews>
    <sheetView zoomScale="93" zoomScaleNormal="93" workbookViewId="0"/>
  </sheetViews>
  <sheetFormatPr defaultRowHeight="13.5"/>
  <cols>
    <col min="2" max="2" width="13" bestFit="1" customWidth="1"/>
    <col min="3" max="5" width="13" customWidth="1"/>
    <col min="6" max="6" width="11" bestFit="1" customWidth="1"/>
    <col min="7" max="9" width="11" customWidth="1"/>
    <col min="10" max="10" width="11" bestFit="1" customWidth="1"/>
    <col min="11" max="12" width="11" customWidth="1"/>
    <col min="13" max="13" width="11" bestFit="1" customWidth="1"/>
    <col min="14" max="17" width="11" customWidth="1"/>
    <col min="18" max="18" width="11" bestFit="1" customWidth="1"/>
    <col min="19" max="21" width="11" customWidth="1"/>
    <col min="22" max="23" width="11" bestFit="1" customWidth="1"/>
    <col min="24" max="25" width="11" customWidth="1"/>
    <col min="26" max="26" width="11" bestFit="1" customWidth="1"/>
    <col min="27" max="28" width="11" customWidth="1"/>
    <col min="29" max="29" width="11" bestFit="1" customWidth="1"/>
    <col min="30" max="33" width="11" customWidth="1"/>
    <col min="34" max="34" width="11" bestFit="1" customWidth="1"/>
    <col min="35" max="37" width="11" customWidth="1"/>
    <col min="38" max="38" width="12.25" bestFit="1" customWidth="1"/>
    <col min="39" max="41" width="12.25" customWidth="1"/>
    <col min="42" max="42" width="12.25" bestFit="1" customWidth="1"/>
    <col min="43" max="44" width="12.25" customWidth="1"/>
    <col min="45" max="45" width="12.25" bestFit="1" customWidth="1"/>
    <col min="46" max="50" width="12.25" customWidth="1"/>
    <col min="51" max="51" width="12.25" bestFit="1" customWidth="1"/>
    <col min="52" max="57" width="12.25" customWidth="1"/>
    <col min="58" max="58" width="12.25" bestFit="1" customWidth="1"/>
    <col min="59" max="60" width="12.25" customWidth="1"/>
    <col min="61" max="61" width="12.25" bestFit="1" customWidth="1"/>
    <col min="62" max="62" width="12.25" customWidth="1"/>
    <col min="63" max="63" width="12.25" bestFit="1" customWidth="1"/>
    <col min="64" max="65" width="16.375" bestFit="1" customWidth="1"/>
    <col min="66" max="68" width="13" customWidth="1"/>
    <col min="69" max="69" width="11" bestFit="1" customWidth="1"/>
    <col min="70" max="72" width="11" customWidth="1"/>
    <col min="73" max="73" width="11" bestFit="1" customWidth="1"/>
    <col min="74" max="75" width="11" customWidth="1"/>
    <col min="76" max="76" width="11" bestFit="1" customWidth="1"/>
    <col min="77" max="80" width="11" customWidth="1"/>
    <col min="81" max="81" width="11" bestFit="1" customWidth="1"/>
    <col min="82" max="84" width="11" customWidth="1"/>
    <col min="85" max="86" width="11" bestFit="1" customWidth="1"/>
    <col min="87" max="88" width="11" customWidth="1"/>
    <col min="89" max="89" width="11" bestFit="1" customWidth="1"/>
    <col min="90" max="91" width="11" customWidth="1"/>
    <col min="92" max="92" width="11" bestFit="1" customWidth="1"/>
    <col min="93" max="96" width="11" customWidth="1"/>
    <col min="97" max="97" width="11" bestFit="1" customWidth="1"/>
    <col min="98" max="100" width="11" customWidth="1"/>
    <col min="101" max="101" width="12.25" bestFit="1" customWidth="1"/>
    <col min="102" max="104" width="12.25" customWidth="1"/>
    <col min="105" max="105" width="12.25" bestFit="1" customWidth="1"/>
    <col min="106" max="107" width="12.25" customWidth="1"/>
    <col min="108" max="108" width="12.25" bestFit="1" customWidth="1"/>
    <col min="109" max="113" width="12.25" customWidth="1"/>
    <col min="114" max="114" width="12.25" bestFit="1" customWidth="1"/>
    <col min="115" max="120" width="12.25" customWidth="1"/>
    <col min="121" max="121" width="12.25" bestFit="1" customWidth="1"/>
    <col min="122" max="123" width="12.25" customWidth="1"/>
    <col min="124" max="124" width="12.25" bestFit="1" customWidth="1"/>
    <col min="125" max="125" width="12.25" customWidth="1"/>
    <col min="126" max="126" width="12.25" bestFit="1" customWidth="1"/>
    <col min="127" max="128" width="16.375" bestFit="1" customWidth="1"/>
    <col min="131" max="131" width="14.125" customWidth="1"/>
  </cols>
  <sheetData>
    <row r="1" spans="1:132">
      <c r="A1" s="141" t="s">
        <v>475</v>
      </c>
      <c r="B1" s="141"/>
      <c r="C1" s="202" t="s">
        <v>385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4"/>
      <c r="BN1" s="205" t="s">
        <v>386</v>
      </c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7"/>
      <c r="DZ1" s="195" t="s">
        <v>387</v>
      </c>
      <c r="EA1" s="195" t="s">
        <v>388</v>
      </c>
      <c r="EB1" s="195" t="s">
        <v>389</v>
      </c>
    </row>
    <row r="2" spans="1:132">
      <c r="A2" s="142" t="s">
        <v>390</v>
      </c>
      <c r="C2" s="171" t="s">
        <v>4</v>
      </c>
      <c r="D2" s="172" t="s">
        <v>5</v>
      </c>
      <c r="E2" s="172" t="s">
        <v>6</v>
      </c>
      <c r="F2" s="143" t="s">
        <v>472</v>
      </c>
      <c r="G2" s="171" t="s">
        <v>8</v>
      </c>
      <c r="H2" s="172" t="s">
        <v>9</v>
      </c>
      <c r="I2" s="172" t="s">
        <v>10</v>
      </c>
      <c r="J2" s="143" t="s">
        <v>392</v>
      </c>
      <c r="K2" s="171" t="s">
        <v>12</v>
      </c>
      <c r="L2" s="172" t="s">
        <v>13</v>
      </c>
      <c r="M2" s="143" t="s">
        <v>393</v>
      </c>
      <c r="N2" s="171" t="s">
        <v>40</v>
      </c>
      <c r="O2" s="172" t="s">
        <v>41</v>
      </c>
      <c r="P2" s="172" t="s">
        <v>42</v>
      </c>
      <c r="Q2" s="172" t="s">
        <v>43</v>
      </c>
      <c r="R2" s="143" t="s">
        <v>394</v>
      </c>
      <c r="S2" s="171" t="s">
        <v>45</v>
      </c>
      <c r="T2" s="172" t="s">
        <v>46</v>
      </c>
      <c r="U2" s="172" t="s">
        <v>47</v>
      </c>
      <c r="V2" s="143" t="s">
        <v>395</v>
      </c>
      <c r="W2" s="143" t="s">
        <v>396</v>
      </c>
      <c r="X2" s="173" t="s">
        <v>50</v>
      </c>
      <c r="Y2" s="174" t="s">
        <v>65</v>
      </c>
      <c r="Z2" s="143" t="s">
        <v>397</v>
      </c>
      <c r="AA2" s="174" t="s">
        <v>67</v>
      </c>
      <c r="AB2" s="175" t="s">
        <v>68</v>
      </c>
      <c r="AC2" s="143" t="s">
        <v>398</v>
      </c>
      <c r="AD2" s="174" t="s">
        <v>70</v>
      </c>
      <c r="AE2" s="175" t="s">
        <v>71</v>
      </c>
      <c r="AF2" s="175" t="s">
        <v>72</v>
      </c>
      <c r="AG2" s="175" t="s">
        <v>73</v>
      </c>
      <c r="AH2" s="143" t="s">
        <v>399</v>
      </c>
      <c r="AI2" s="174" t="s">
        <v>89</v>
      </c>
      <c r="AJ2" s="175" t="s">
        <v>90</v>
      </c>
      <c r="AK2" s="175" t="s">
        <v>91</v>
      </c>
      <c r="AL2" s="143" t="s">
        <v>400</v>
      </c>
      <c r="AM2" s="174" t="s">
        <v>93</v>
      </c>
      <c r="AN2" s="175" t="s">
        <v>94</v>
      </c>
      <c r="AO2" s="175" t="s">
        <v>95</v>
      </c>
      <c r="AP2" s="143" t="s">
        <v>401</v>
      </c>
      <c r="AQ2" s="174" t="s">
        <v>97</v>
      </c>
      <c r="AR2" s="175" t="s">
        <v>98</v>
      </c>
      <c r="AS2" s="143" t="s">
        <v>402</v>
      </c>
      <c r="AT2" s="174" t="s">
        <v>111</v>
      </c>
      <c r="AU2" s="175" t="s">
        <v>112</v>
      </c>
      <c r="AV2" s="175" t="s">
        <v>113</v>
      </c>
      <c r="AW2" s="175" t="s">
        <v>114</v>
      </c>
      <c r="AX2" s="175" t="s">
        <v>115</v>
      </c>
      <c r="AY2" s="143" t="s">
        <v>403</v>
      </c>
      <c r="AZ2" s="143" t="s">
        <v>117</v>
      </c>
      <c r="BA2" s="174" t="s">
        <v>127</v>
      </c>
      <c r="BB2" s="175" t="s">
        <v>128</v>
      </c>
      <c r="BC2" s="175" t="s">
        <v>129</v>
      </c>
      <c r="BD2" s="175" t="s">
        <v>130</v>
      </c>
      <c r="BE2" s="175" t="s">
        <v>131</v>
      </c>
      <c r="BF2" s="143" t="s">
        <v>404</v>
      </c>
      <c r="BG2" s="174" t="s">
        <v>133</v>
      </c>
      <c r="BH2" s="175" t="s">
        <v>134</v>
      </c>
      <c r="BI2" s="143" t="s">
        <v>405</v>
      </c>
      <c r="BJ2" s="174" t="s">
        <v>145</v>
      </c>
      <c r="BK2" s="143" t="s">
        <v>406</v>
      </c>
      <c r="BL2" s="143" t="s">
        <v>473</v>
      </c>
      <c r="BM2" s="143" t="s">
        <v>474</v>
      </c>
      <c r="BN2" s="176" t="s">
        <v>4</v>
      </c>
      <c r="BO2" s="177" t="s">
        <v>5</v>
      </c>
      <c r="BP2" s="177" t="s">
        <v>6</v>
      </c>
      <c r="BQ2" s="144" t="s">
        <v>472</v>
      </c>
      <c r="BR2" s="176" t="s">
        <v>8</v>
      </c>
      <c r="BS2" s="177" t="s">
        <v>9</v>
      </c>
      <c r="BT2" s="177" t="s">
        <v>10</v>
      </c>
      <c r="BU2" s="145" t="s">
        <v>392</v>
      </c>
      <c r="BV2" s="176" t="s">
        <v>12</v>
      </c>
      <c r="BW2" s="177" t="s">
        <v>13</v>
      </c>
      <c r="BX2" s="145" t="s">
        <v>393</v>
      </c>
      <c r="BY2" s="176" t="s">
        <v>40</v>
      </c>
      <c r="BZ2" s="177" t="s">
        <v>41</v>
      </c>
      <c r="CA2" s="177" t="s">
        <v>42</v>
      </c>
      <c r="CB2" s="177" t="s">
        <v>43</v>
      </c>
      <c r="CC2" s="145" t="s">
        <v>394</v>
      </c>
      <c r="CD2" s="176" t="s">
        <v>45</v>
      </c>
      <c r="CE2" s="177" t="s">
        <v>46</v>
      </c>
      <c r="CF2" s="177" t="s">
        <v>47</v>
      </c>
      <c r="CG2" s="145" t="s">
        <v>395</v>
      </c>
      <c r="CH2" s="145" t="s">
        <v>396</v>
      </c>
      <c r="CI2" s="178" t="s">
        <v>50</v>
      </c>
      <c r="CJ2" s="179" t="s">
        <v>65</v>
      </c>
      <c r="CK2" s="145" t="s">
        <v>397</v>
      </c>
      <c r="CL2" s="179" t="s">
        <v>67</v>
      </c>
      <c r="CM2" s="180" t="s">
        <v>68</v>
      </c>
      <c r="CN2" s="145" t="s">
        <v>398</v>
      </c>
      <c r="CO2" s="179" t="s">
        <v>70</v>
      </c>
      <c r="CP2" s="180" t="s">
        <v>71</v>
      </c>
      <c r="CQ2" s="180" t="s">
        <v>72</v>
      </c>
      <c r="CR2" s="180" t="s">
        <v>73</v>
      </c>
      <c r="CS2" s="145" t="s">
        <v>399</v>
      </c>
      <c r="CT2" s="179" t="s">
        <v>89</v>
      </c>
      <c r="CU2" s="180" t="s">
        <v>90</v>
      </c>
      <c r="CV2" s="180" t="s">
        <v>91</v>
      </c>
      <c r="CW2" s="145" t="s">
        <v>400</v>
      </c>
      <c r="CX2" s="179" t="s">
        <v>93</v>
      </c>
      <c r="CY2" s="180" t="s">
        <v>94</v>
      </c>
      <c r="CZ2" s="180" t="s">
        <v>95</v>
      </c>
      <c r="DA2" s="145" t="s">
        <v>401</v>
      </c>
      <c r="DB2" s="179" t="s">
        <v>97</v>
      </c>
      <c r="DC2" s="180" t="s">
        <v>98</v>
      </c>
      <c r="DD2" s="145" t="s">
        <v>402</v>
      </c>
      <c r="DE2" s="179" t="s">
        <v>111</v>
      </c>
      <c r="DF2" s="180" t="s">
        <v>112</v>
      </c>
      <c r="DG2" s="180" t="s">
        <v>113</v>
      </c>
      <c r="DH2" s="180" t="s">
        <v>114</v>
      </c>
      <c r="DI2" s="180" t="s">
        <v>115</v>
      </c>
      <c r="DJ2" s="145" t="s">
        <v>403</v>
      </c>
      <c r="DK2" s="144" t="s">
        <v>117</v>
      </c>
      <c r="DL2" s="179" t="s">
        <v>127</v>
      </c>
      <c r="DM2" s="180" t="s">
        <v>128</v>
      </c>
      <c r="DN2" s="180" t="s">
        <v>129</v>
      </c>
      <c r="DO2" s="180" t="s">
        <v>130</v>
      </c>
      <c r="DP2" s="180" t="s">
        <v>131</v>
      </c>
      <c r="DQ2" s="145" t="s">
        <v>404</v>
      </c>
      <c r="DR2" s="179" t="s">
        <v>133</v>
      </c>
      <c r="DS2" s="180" t="s">
        <v>134</v>
      </c>
      <c r="DT2" s="145" t="s">
        <v>405</v>
      </c>
      <c r="DU2" s="179" t="s">
        <v>145</v>
      </c>
      <c r="DV2" s="145" t="s">
        <v>406</v>
      </c>
      <c r="DW2" s="144" t="s">
        <v>473</v>
      </c>
      <c r="DX2" s="144" t="s">
        <v>474</v>
      </c>
      <c r="DZ2" s="195"/>
      <c r="EA2" s="195"/>
      <c r="EB2" s="195"/>
    </row>
    <row r="3" spans="1:132">
      <c r="A3" s="146" t="s">
        <v>407</v>
      </c>
      <c r="B3" s="142">
        <f ca="1">INDIRECT(A3&amp;"!A8")</f>
        <v>40912</v>
      </c>
      <c r="C3" s="181" t="e">
        <f ca="1">$EB$3-INDIRECT($A3&amp;"!A9")</f>
        <v>#VALUE!</v>
      </c>
      <c r="D3" s="181" t="e">
        <f ca="1">$EB$4-INDIRECT($A3&amp;"!B9")</f>
        <v>#VALUE!</v>
      </c>
      <c r="E3" s="147">
        <f ca="1">$EB$5-INDIRECT($A3&amp;"!D9")</f>
        <v>55.373999999999995</v>
      </c>
      <c r="F3" s="147">
        <f ca="1">$EB$6-INDIRECT($A3&amp;"!E9")</f>
        <v>54.593999999999994</v>
      </c>
      <c r="G3" s="181" t="e">
        <f ca="1">$EB$8-INDIRECT($A3&amp;"!H9")</f>
        <v>#VALUE!</v>
      </c>
      <c r="H3" s="181" t="e">
        <f ca="1">$EB$9-INDIRECT($A3&amp;"!I9")</f>
        <v>#VALUE!</v>
      </c>
      <c r="I3" s="147">
        <f ca="1">$EB$10-INDIRECT($A3&amp;"!J9")</f>
        <v>53.418999999999997</v>
      </c>
      <c r="J3" s="147">
        <f ca="1">$EB$10-INDIRECT($A3&amp;"!K9")</f>
        <v>48.804000000000002</v>
      </c>
      <c r="K3" s="181" t="e">
        <f ca="1">$EB$11-INDIRECT($A3&amp;"!N9")</f>
        <v>#VALUE!</v>
      </c>
      <c r="L3" s="147">
        <f ca="1">$EB$12-INDIRECT($A3&amp;"!O9")</f>
        <v>72.137</v>
      </c>
      <c r="M3" s="147">
        <f ca="1">$EB$13-INDIRECT($A3&amp;"!P9")</f>
        <v>65.34</v>
      </c>
      <c r="N3" s="147">
        <f ca="1">$EB$14-INDIRECT($A3&amp;"!B16")</f>
        <v>71.515999999999991</v>
      </c>
      <c r="O3" s="147">
        <f ca="1">$EB$15-INDIRECT($A3&amp;"!C16")</f>
        <v>66.61</v>
      </c>
      <c r="P3" s="181" t="e">
        <f ca="1">$EB$16-INDIRECT($A3&amp;"!D16")</f>
        <v>#VALUE!</v>
      </c>
      <c r="Q3" s="147">
        <f ca="1">$EB$17-INDIRECT($A3&amp;"!E16")</f>
        <v>54.429000000000002</v>
      </c>
      <c r="R3" s="147">
        <f ca="1">$EB$18-INDIRECT($A3&amp;"!F16")</f>
        <v>53.907999999999994</v>
      </c>
      <c r="S3" s="147">
        <f ca="1">$EB$19-INDIRECT($A3&amp;"!I16")</f>
        <v>63.405999999999999</v>
      </c>
      <c r="T3" s="147">
        <f ca="1">$EB$20-INDIRECT($A3&amp;"!J16")</f>
        <v>55.784000000000006</v>
      </c>
      <c r="U3" s="147">
        <f ca="1">$EB$21-INDIRECT($A3&amp;"!K16")</f>
        <v>52.036000000000001</v>
      </c>
      <c r="V3" s="147">
        <f ca="1">$EB$22-INDIRECT($A3&amp;"!L16")</f>
        <v>51.972000000000001</v>
      </c>
      <c r="W3" s="147">
        <f ca="1">$EB$24-INDIRECT(A3&amp;"!O16")</f>
        <v>55.092999999999996</v>
      </c>
      <c r="X3" s="147">
        <f ca="1">$EB$23-INDIRECT($A3&amp;"!Q16")</f>
        <v>56.189</v>
      </c>
      <c r="Y3" s="147">
        <f ca="1">$EB$25-INDIRECT($A3&amp;"!B23")</f>
        <v>53.055000000000007</v>
      </c>
      <c r="Z3" s="147">
        <f ca="1">$EB$26-INDIRECT(A3&amp;"!B23")</f>
        <v>53.06</v>
      </c>
      <c r="AA3" s="147">
        <f ca="1">$EB$27-INDIRECT($A3&amp;"!F23")</f>
        <v>50.562000000000005</v>
      </c>
      <c r="AB3" s="147">
        <f ca="1">$EB$28-INDIRECT($A3&amp;"!G23")</f>
        <v>50.006999999999998</v>
      </c>
      <c r="AC3" s="147">
        <f ca="1">$EB$29-INDIRECT($A3&amp;"!H23")</f>
        <v>50.872999999999998</v>
      </c>
      <c r="AD3" s="181" t="e">
        <f ca="1">$EB$30-INDIRECT($A3&amp;"!K23")</f>
        <v>#VALUE!</v>
      </c>
      <c r="AE3" s="147">
        <f ca="1">$EB$31-INDIRECT($A3&amp;"!L23")</f>
        <v>73.343000000000004</v>
      </c>
      <c r="AF3" s="147">
        <f ca="1">$EB$32-INDIRECT($A3&amp;"!M23")</f>
        <v>75.016000000000005</v>
      </c>
      <c r="AG3" s="147">
        <f ca="1">$EB$33-INDIRECT($A3&amp;"!N23")</f>
        <v>68.86</v>
      </c>
      <c r="AH3" s="147">
        <f ca="1">$EB$34-INDIRECT($A3&amp;"!O23")</f>
        <v>61.92</v>
      </c>
      <c r="AI3" s="147">
        <f ca="1">$EB$35-INDIRECT($A3&amp;"!B30")</f>
        <v>60.508000000000003</v>
      </c>
      <c r="AJ3" s="147">
        <f ca="1">$EB$36-INDIRECT($A3&amp;"!C30")</f>
        <v>54.941999999999993</v>
      </c>
      <c r="AK3" s="147">
        <f ca="1">$EB$37-INDIRECT($A3&amp;"!D30")</f>
        <v>51.396999999999991</v>
      </c>
      <c r="AL3" s="147">
        <f ca="1">$EB$38-INDIRECT($A3&amp;"!E30")</f>
        <v>51.625</v>
      </c>
      <c r="AM3" s="147">
        <f ca="1">$EB$39-INDIRECT($A3&amp;"!G30")</f>
        <v>73.63</v>
      </c>
      <c r="AN3" s="147">
        <f ca="1">$EB$40-INDIRECT($A3&amp;"!H30")</f>
        <v>70.896000000000001</v>
      </c>
      <c r="AO3" s="147">
        <f ca="1">$EB$41-INDIRECT($A3&amp;"!I30")</f>
        <v>60.231999999999999</v>
      </c>
      <c r="AP3" s="147">
        <f ca="1">$EB$42-INDIRECT($A3&amp;"!J30")</f>
        <v>56.498999999999995</v>
      </c>
      <c r="AQ3" s="147">
        <f ca="1">$EB$43-INDIRECT($A3&amp;"!M30")</f>
        <v>52.886000000000003</v>
      </c>
      <c r="AR3" s="147">
        <f ca="1">$EB$44-INDIRECT($A3&amp;"!N30")</f>
        <v>52.277000000000001</v>
      </c>
      <c r="AS3" s="147">
        <f ca="1">$EB$45-INDIRECT($A3&amp;"!O30")</f>
        <v>50.578000000000003</v>
      </c>
      <c r="AT3" s="181" t="e">
        <f ca="1">$EB$46-INDIRECT($A3&amp;"!B37")</f>
        <v>#VALUE!</v>
      </c>
      <c r="AU3" s="181" t="e">
        <f ca="1">$EB$47-INDIRECT($A3&amp;"!C37")</f>
        <v>#VALUE!</v>
      </c>
      <c r="AV3" s="181">
        <f ca="1">$EB$48-INDIRECT($A3&amp;"!D37")</f>
        <v>84.135999999999996</v>
      </c>
      <c r="AW3" s="181">
        <f ca="1">$EB$49-INDIRECT($A3&amp;"!E37")</f>
        <v>83.670999999999992</v>
      </c>
      <c r="AX3" s="181">
        <f ca="1">$EB$50-INDIRECT($A3&amp;"!F37")</f>
        <v>81.869</v>
      </c>
      <c r="AY3" s="181">
        <f ca="1">$EB$51-INDIRECT($A3&amp;"!G37")</f>
        <v>71.881</v>
      </c>
      <c r="AZ3" s="181">
        <f ca="1">$EB$52-INDIRECT($A3&amp;"!G37")</f>
        <v>71.941999999999993</v>
      </c>
      <c r="BA3" s="181" t="e">
        <f ca="1">$EB$53-INDIRECT($A3&amp;"!B44")</f>
        <v>#VALUE!</v>
      </c>
      <c r="BB3" s="181" t="e">
        <f ca="1">$EB$54-INDIRECT($A3&amp;"!C44")</f>
        <v>#VALUE!</v>
      </c>
      <c r="BC3" s="181">
        <f ca="1">$EB$55-INDIRECT($A3&amp;"!D44")</f>
        <v>83.388999999999996</v>
      </c>
      <c r="BD3" s="147">
        <f ca="1">$EB$56-INDIRECT($A3&amp;"!E44")</f>
        <v>81.896999999999991</v>
      </c>
      <c r="BE3" s="147">
        <f ca="1">$EB$57-INDIRECT($A3&amp;"!F44")</f>
        <v>81.608000000000004</v>
      </c>
      <c r="BF3" s="147">
        <f ca="1">$EB$58-INDIRECT($A3&amp;"!G44")</f>
        <v>76.671999999999997</v>
      </c>
      <c r="BG3" s="149">
        <f ca="1">$EB$59-INDIRECT($A3&amp;"!J44")</f>
        <v>70.046999999999997</v>
      </c>
      <c r="BH3" s="149">
        <f ca="1">$EB$60-INDIRECT($A3&amp;"!K44")</f>
        <v>63.841000000000001</v>
      </c>
      <c r="BI3" s="149">
        <f ca="1">$EB$61-INDIRECT($A3&amp;"!L44")</f>
        <v>58.533000000000001</v>
      </c>
      <c r="BJ3" s="149" t="e">
        <f ca="1">$EB$62-INDIRECT($A3&amp;"!B51")</f>
        <v>#VALUE!</v>
      </c>
      <c r="BK3" s="149">
        <f ca="1">$EB$63-INDIRECT($A3&amp;"!C51")</f>
        <v>54.078000000000003</v>
      </c>
      <c r="BL3" s="149">
        <f ca="1">$EB$65-INDIRECT($A3&amp;"!F51")</f>
        <v>50.007000000000005</v>
      </c>
      <c r="BM3" s="149">
        <f ca="1">$EB$66-INDIRECT($A3&amp;"!I51")</f>
        <v>50.689000000000007</v>
      </c>
      <c r="BN3" s="182" t="str">
        <f ca="1">INDIRECT($A3&amp;"!B11")</f>
        <v>水位なし</v>
      </c>
      <c r="BO3" s="182" t="str">
        <f ca="1">INDIRECT($A3&amp;"!C11")</f>
        <v>水位なし</v>
      </c>
      <c r="BP3" s="182">
        <f ca="1">INDIRECT($A3&amp;"!D11")</f>
        <v>330</v>
      </c>
      <c r="BQ3" s="150">
        <f ca="1">INDIRECT($A3&amp;"!F11")</f>
        <v>900</v>
      </c>
      <c r="BR3" s="148" t="str">
        <f ca="1">INDIRECT($A3&amp;"!H11")</f>
        <v>水位なし</v>
      </c>
      <c r="BS3" s="148" t="str">
        <f ca="1">INDIRECT($A3&amp;"!I11")</f>
        <v>水位なし</v>
      </c>
      <c r="BT3" s="148">
        <f ca="1">INDIRECT($A3&amp;"!J11")</f>
        <v>70</v>
      </c>
      <c r="BU3" s="148">
        <f ca="1">INDIRECT($A3&amp;"!M11")</f>
        <v>350</v>
      </c>
      <c r="BV3" s="183" t="str">
        <f ca="1">INDIRECT($A3&amp;"!N11")</f>
        <v>水位なし</v>
      </c>
      <c r="BW3" s="183">
        <f ca="1">INDIRECT($A3&amp;"!O11")</f>
        <v>80</v>
      </c>
      <c r="BX3" s="151">
        <f ca="1">INDIRECT($A3&amp;"!Q11")</f>
        <v>450</v>
      </c>
      <c r="BY3" s="148">
        <f ca="1">INDIRECT($A3&amp;"!B18")</f>
        <v>6</v>
      </c>
      <c r="BZ3" s="148">
        <f ca="1">INDIRECT($A3&amp;"!C18")</f>
        <v>12</v>
      </c>
      <c r="CA3" s="148" t="str">
        <f ca="1">INDIRECT($A3&amp;"!D18")</f>
        <v>水位なし</v>
      </c>
      <c r="CB3" s="148">
        <f ca="1">INDIRECT($A3&amp;"!E18")</f>
        <v>1500</v>
      </c>
      <c r="CC3" s="148">
        <f ca="1">INDIRECT($A3&amp;"!H18")</f>
        <v>10</v>
      </c>
      <c r="CD3" s="148">
        <f ca="1">INDIRECT($A3&amp;"!I18")</f>
        <v>18</v>
      </c>
      <c r="CE3" s="148">
        <f ca="1">INDIRECT($A3&amp;"!J18")</f>
        <v>330</v>
      </c>
      <c r="CF3" s="148">
        <f ca="1">INDIRECT($A3&amp;"!K18")</f>
        <v>800</v>
      </c>
      <c r="CG3" s="148">
        <f ca="1">INDIRECT($A3&amp;"!N18")</f>
        <v>10</v>
      </c>
      <c r="CH3" s="148">
        <f ca="1">INDIRECT($A3&amp;"!P18")</f>
        <v>1000</v>
      </c>
      <c r="CI3" s="148">
        <f ca="1">INDIRECT($A3&amp;"!Q18")</f>
        <v>110</v>
      </c>
      <c r="CJ3" s="148">
        <f ca="1">INDIRECT($A3&amp;"!B25")</f>
        <v>18</v>
      </c>
      <c r="CK3" s="148">
        <f ca="1">INDIRECT($A3&amp;"!E25")</f>
        <v>30</v>
      </c>
      <c r="CL3" s="148">
        <f ca="1">INDIRECT($A3&amp;"!F25")</f>
        <v>800</v>
      </c>
      <c r="CM3" s="148">
        <f ca="1">INDIRECT($A3&amp;"!G25")</f>
        <v>150</v>
      </c>
      <c r="CN3" s="148">
        <f ca="1">INDIRECT($A3&amp;"!J25")</f>
        <v>70</v>
      </c>
      <c r="CO3" s="148" t="str">
        <f ca="1">INDIRECT($A3&amp;"!K25")</f>
        <v>水位なし</v>
      </c>
      <c r="CP3" s="148">
        <f ca="1">INDIRECT($A3&amp;"!L25")</f>
        <v>75</v>
      </c>
      <c r="CQ3" s="148">
        <f ca="1">INDIRECT($A3&amp;"!M25")</f>
        <v>5000</v>
      </c>
      <c r="CR3" s="148">
        <f ca="1">INDIRECT($A3&amp;"!N25")</f>
        <v>2100</v>
      </c>
      <c r="CS3" s="148">
        <f ca="1">INDIRECT($A3&amp;"!Q25")</f>
        <v>10</v>
      </c>
      <c r="CT3" s="148">
        <f ca="1">INDIRECT($A3&amp;"!B32")</f>
        <v>12</v>
      </c>
      <c r="CU3" s="148">
        <f ca="1">INDIRECT($A3&amp;"!C32")</f>
        <v>20</v>
      </c>
      <c r="CV3" s="148">
        <f ca="1">INDIRECT($A3&amp;"!D32")</f>
        <v>10</v>
      </c>
      <c r="CW3" s="148">
        <f ca="1">INDIRECT($A3&amp;"!F32")</f>
        <v>10</v>
      </c>
      <c r="CX3" s="148">
        <f ca="1">INDIRECT($A3&amp;"!G32")</f>
        <v>6</v>
      </c>
      <c r="CY3" s="148">
        <f ca="1">INDIRECT($A3&amp;"!H32")</f>
        <v>2200</v>
      </c>
      <c r="CZ3" s="148">
        <f ca="1">INDIRECT($A3&amp;"!I32")</f>
        <v>5000</v>
      </c>
      <c r="DA3" s="148">
        <f ca="1">INDIRECT($A3&amp;"!L32")</f>
        <v>18</v>
      </c>
      <c r="DB3" s="148">
        <f ca="1">INDIRECT($A3&amp;"!M32")</f>
        <v>60</v>
      </c>
      <c r="DC3" s="148">
        <f ca="1">INDIRECT($A3&amp;"!N32")</f>
        <v>140</v>
      </c>
      <c r="DD3" s="148">
        <f ca="1">INDIRECT($A3&amp;"!Q32")</f>
        <v>400</v>
      </c>
      <c r="DE3" s="148" t="str">
        <f ca="1">INDIRECT($A3&amp;"!B39")</f>
        <v>水位なし</v>
      </c>
      <c r="DF3" s="148" t="str">
        <f ca="1">INDIRECT($A3&amp;"!C39")</f>
        <v>水位なし</v>
      </c>
      <c r="DG3" s="148">
        <f ca="1">INDIRECT($A3&amp;"!D39")</f>
        <v>900</v>
      </c>
      <c r="DH3" s="148">
        <f ca="1">INDIRECT($A3&amp;"!E39")</f>
        <v>4000</v>
      </c>
      <c r="DI3" s="148">
        <f ca="1">INDIRECT($A3&amp;"!F39")</f>
        <v>4500</v>
      </c>
      <c r="DJ3" s="148">
        <f ca="1">INDIRECT($A3&amp;"!I39")</f>
        <v>3300</v>
      </c>
      <c r="DK3" s="148">
        <f ca="1">INDIRECT($A3&amp;"!L39")</f>
        <v>20</v>
      </c>
      <c r="DL3" s="148" t="str">
        <f ca="1">INDIRECT($A3&amp;"!B46")</f>
        <v>水位なし</v>
      </c>
      <c r="DM3" s="148" t="str">
        <f ca="1">INDIRECT($A3&amp;"!C46")</f>
        <v>水位なし</v>
      </c>
      <c r="DN3" s="148">
        <f ca="1">INDIRECT($A3&amp;"!D46")</f>
        <v>6500</v>
      </c>
      <c r="DO3" s="148">
        <f ca="1">INDIRECT($A3&amp;"!E46")</f>
        <v>7000</v>
      </c>
      <c r="DP3" s="148">
        <f ca="1">INDIRECT($A3&amp;"!F46")</f>
        <v>4100</v>
      </c>
      <c r="DQ3" s="148">
        <f ca="1">INDIRECT($A3&amp;"!I46")</f>
        <v>4100</v>
      </c>
      <c r="DR3" s="148">
        <f ca="1">INDIRECT($A3&amp;"!J46")</f>
        <v>10</v>
      </c>
      <c r="DS3" s="148">
        <f ca="1">INDIRECT($A3&amp;"!K46")</f>
        <v>15</v>
      </c>
      <c r="DT3" s="148">
        <f ca="1">INDIRECT($A3&amp;"!N46")</f>
        <v>12</v>
      </c>
      <c r="DU3" s="183" t="str">
        <f ca="1">INDIRECT($A3&amp;"!B53")</f>
        <v>水位なし</v>
      </c>
      <c r="DV3" s="151">
        <f ca="1">INDIRECT($A3&amp;"!D53")</f>
        <v>300</v>
      </c>
      <c r="DW3" s="183">
        <f ca="1">INDIRECT($A3&amp;"!H53")</f>
        <v>500</v>
      </c>
      <c r="DX3" s="183">
        <f ca="1">INDIRECT($A3&amp;"!K53")</f>
        <v>30</v>
      </c>
      <c r="DZ3" s="190" t="s">
        <v>1</v>
      </c>
      <c r="EA3" s="152" t="s">
        <v>408</v>
      </c>
      <c r="EB3" s="153">
        <v>70.674999999999997</v>
      </c>
    </row>
    <row r="4" spans="1:132">
      <c r="A4" s="146" t="s">
        <v>476</v>
      </c>
      <c r="B4" s="142">
        <f t="shared" ref="B4:B52" ca="1" si="0">INDIRECT(A4&amp;"!A8")</f>
        <v>40919</v>
      </c>
      <c r="C4" s="181" t="e">
        <f t="shared" ref="C4:C54" ca="1" si="1">$EB$3-INDIRECT($A4&amp;"!A9")</f>
        <v>#VALUE!</v>
      </c>
      <c r="D4" s="181" t="e">
        <f t="shared" ref="D4:D54" ca="1" si="2">$EB$4-INDIRECT($A4&amp;"!B9")</f>
        <v>#VALUE!</v>
      </c>
      <c r="E4" s="147">
        <f t="shared" ref="E4:E54" ca="1" si="3">$EB$5-INDIRECT($A4&amp;"!D9")</f>
        <v>55.167999999999999</v>
      </c>
      <c r="F4" s="147">
        <f t="shared" ref="F4:F52" ca="1" si="4">$EB$6-INDIRECT(A4&amp;"!E9")</f>
        <v>54.194999999999993</v>
      </c>
      <c r="G4" s="181" t="e">
        <f t="shared" ref="G4:G54" ca="1" si="5">$EB$8-INDIRECT($A4&amp;"!H9")</f>
        <v>#VALUE!</v>
      </c>
      <c r="H4" s="181" t="e">
        <f t="shared" ref="H4:H54" ca="1" si="6">$EB$9-INDIRECT($A4&amp;"!I9")</f>
        <v>#VALUE!</v>
      </c>
      <c r="I4" s="147">
        <f t="shared" ref="I4:I54" ca="1" si="7">$EB$10-INDIRECT($A4&amp;"!J9")</f>
        <v>53.048999999999999</v>
      </c>
      <c r="J4" s="147">
        <f t="shared" ref="J4:J54" ca="1" si="8">$EB$10-INDIRECT($A4&amp;"!K9")</f>
        <v>48.51</v>
      </c>
      <c r="K4" s="181" t="e">
        <f t="shared" ref="K4:K54" ca="1" si="9">$EB$11-INDIRECT($A4&amp;"!N9")</f>
        <v>#VALUE!</v>
      </c>
      <c r="L4" s="147">
        <f t="shared" ref="L4:L54" ca="1" si="10">$EB$12-INDIRECT($A4&amp;"!O9")</f>
        <v>72.141999999999996</v>
      </c>
      <c r="M4" s="147">
        <f t="shared" ref="M4:M52" ca="1" si="11">$EB$13-INDIRECT(A4&amp;"!P9")</f>
        <v>65.119</v>
      </c>
      <c r="N4" s="147">
        <f t="shared" ref="N4:N54" ca="1" si="12">$EB$14-INDIRECT($A4&amp;"!B16")</f>
        <v>71.484999999999999</v>
      </c>
      <c r="O4" s="147">
        <f t="shared" ref="O4:O54" ca="1" si="13">$EB$15-INDIRECT($A4&amp;"!C16")</f>
        <v>66.570999999999998</v>
      </c>
      <c r="P4" s="181" t="e">
        <f t="shared" ref="P4:P54" ca="1" si="14">$EB$16-INDIRECT($A4&amp;"!D16")</f>
        <v>#VALUE!</v>
      </c>
      <c r="Q4" s="147">
        <f t="shared" ref="Q4:Q54" ca="1" si="15">$EB$17-INDIRECT($A4&amp;"!E16")</f>
        <v>54.397000000000006</v>
      </c>
      <c r="R4" s="147">
        <f t="shared" ref="R4:R52" ca="1" si="16">$EB$18-INDIRECT(A4&amp;"!F16")</f>
        <v>53.358999999999995</v>
      </c>
      <c r="S4" s="147">
        <f t="shared" ref="S4:S54" ca="1" si="17">$EB$19-INDIRECT($A4&amp;"!I16")</f>
        <v>63.239000000000004</v>
      </c>
      <c r="T4" s="147">
        <f t="shared" ref="T4:T54" ca="1" si="18">$EB$20-INDIRECT($A4&amp;"!J16")</f>
        <v>55.723000000000006</v>
      </c>
      <c r="U4" s="147">
        <f t="shared" ref="U4:U54" ca="1" si="19">$EB$21-INDIRECT($A4&amp;"!K16")</f>
        <v>51.674000000000007</v>
      </c>
      <c r="V4" s="147">
        <f t="shared" ref="V4:V52" ca="1" si="20">$EB$22-INDIRECT(A4&amp;"!L16")</f>
        <v>52.088000000000001</v>
      </c>
      <c r="W4" s="147">
        <f t="shared" ref="W4:W52" ca="1" si="21">$EB$24-INDIRECT(A4&amp;"!O16")</f>
        <v>54.738</v>
      </c>
      <c r="X4" s="147">
        <f t="shared" ref="X4:X54" ca="1" si="22">$EB$23-INDIRECT($A4&amp;"!Q16")</f>
        <v>55.822000000000003</v>
      </c>
      <c r="Y4" s="147">
        <f t="shared" ref="Y4:Y54" ca="1" si="23">$EB$25-INDIRECT($A4&amp;"!B23")</f>
        <v>52.387</v>
      </c>
      <c r="Z4" s="147">
        <f t="shared" ref="Z4:Z52" ca="1" si="24">$EB$26-INDIRECT(A4&amp;"!C23")</f>
        <v>51.620999999999995</v>
      </c>
      <c r="AA4" s="147">
        <f t="shared" ref="AA4:AA54" ca="1" si="25">$EB$27-INDIRECT($A4&amp;"!F23")</f>
        <v>50.505000000000003</v>
      </c>
      <c r="AB4" s="147">
        <f t="shared" ref="AB4:AB54" ca="1" si="26">$EB$28-INDIRECT($A4&amp;"!G23")</f>
        <v>49.981000000000002</v>
      </c>
      <c r="AC4" s="147">
        <f t="shared" ref="AC4:AC17" ca="1" si="27">$EB$29-INDIRECT(A4&amp;"!H23")</f>
        <v>50.826000000000001</v>
      </c>
      <c r="AD4" s="181" t="e">
        <f t="shared" ref="AD4:AD54" ca="1" si="28">$EB$30-INDIRECT($A4&amp;"!K23")</f>
        <v>#VALUE!</v>
      </c>
      <c r="AE4" s="147">
        <f t="shared" ref="AE4:AE54" ca="1" si="29">$EB$31-INDIRECT($A4&amp;"!L23")</f>
        <v>73.240000000000009</v>
      </c>
      <c r="AF4" s="147">
        <f t="shared" ref="AF4:AF54" ca="1" si="30">$EB$32-INDIRECT($A4&amp;"!M23")</f>
        <v>74.956000000000003</v>
      </c>
      <c r="AG4" s="147">
        <f t="shared" ref="AG4:AG54" ca="1" si="31">$EB$33-INDIRECT($A4&amp;"!N23")</f>
        <v>68.688999999999993</v>
      </c>
      <c r="AH4" s="147">
        <f t="shared" ref="AH4:AH52" ca="1" si="32">$EB$34-INDIRECT(A4&amp;"!O23")</f>
        <v>61.06</v>
      </c>
      <c r="AI4" s="147">
        <f t="shared" ref="AI4:AI54" ca="1" si="33">$EB$35-INDIRECT($A4&amp;"!B30")</f>
        <v>60.417999999999999</v>
      </c>
      <c r="AJ4" s="147">
        <f t="shared" ref="AJ4:AJ54" ca="1" si="34">$EB$36-INDIRECT($A4&amp;"!C30")</f>
        <v>54.888999999999996</v>
      </c>
      <c r="AK4" s="147">
        <f t="shared" ref="AK4:AK54" ca="1" si="35">$EB$37-INDIRECT($A4&amp;"!D30")</f>
        <v>51.381999999999991</v>
      </c>
      <c r="AL4" s="147">
        <f t="shared" ref="AL4:AL52" ca="1" si="36">$EB$38-INDIRECT(A4&amp;"!E30")</f>
        <v>51.506</v>
      </c>
      <c r="AM4" s="147">
        <f t="shared" ref="AM4:AM54" ca="1" si="37">$EB$39-INDIRECT($A4&amp;"!G30")</f>
        <v>73.510000000000005</v>
      </c>
      <c r="AN4" s="147">
        <f t="shared" ref="AN4:AN54" ca="1" si="38">$EB$40-INDIRECT($A4&amp;"!H30")</f>
        <v>70.789000000000001</v>
      </c>
      <c r="AO4" s="147">
        <f t="shared" ref="AO4:AO54" ca="1" si="39">$EB$41-INDIRECT($A4&amp;"!I30")</f>
        <v>60.146999999999998</v>
      </c>
      <c r="AP4" s="147">
        <f t="shared" ref="AP4:AP52" ca="1" si="40">$EB$42-INDIRECT(A4&amp;"!J30")</f>
        <v>55.646999999999998</v>
      </c>
      <c r="AQ4" s="147">
        <f t="shared" ref="AQ4:AQ54" ca="1" si="41">$EB$43-INDIRECT($A4&amp;"!M30")</f>
        <v>52.284000000000006</v>
      </c>
      <c r="AR4" s="147">
        <f t="shared" ref="AR4:AR54" ca="1" si="42">$EB$44-INDIRECT($A4&amp;"!N30")</f>
        <v>51.643999999999998</v>
      </c>
      <c r="AS4" s="147">
        <f t="shared" ref="AS4:AS52" ca="1" si="43">$EB$45-INDIRECT(A4&amp;"!O30")</f>
        <v>50.509</v>
      </c>
      <c r="AT4" s="181" t="e">
        <f t="shared" ref="AT4:AT37" ca="1" si="44">$EB$46-INDIRECT($A4&amp;"!B37")</f>
        <v>#VALUE!</v>
      </c>
      <c r="AU4" s="181" t="e">
        <f t="shared" ref="AU4:AU37" ca="1" si="45">$EB$47-INDIRECT($A4&amp;"!C37")</f>
        <v>#VALUE!</v>
      </c>
      <c r="AV4" s="181">
        <f t="shared" ref="AV4:AV33" ca="1" si="46">$EB$48-INDIRECT($A4&amp;"!D37")</f>
        <v>84.036000000000001</v>
      </c>
      <c r="AW4" s="181">
        <f t="shared" ref="AW4:AW33" ca="1" si="47">$EB$49-INDIRECT($A4&amp;"!E37")</f>
        <v>83.573000000000008</v>
      </c>
      <c r="AX4" s="181">
        <f t="shared" ref="AX4:AX33" ca="1" si="48">$EB$50-INDIRECT($A4&amp;"!F37")</f>
        <v>81.748999999999995</v>
      </c>
      <c r="AY4" s="181">
        <f t="shared" ref="AY4:AY33" ca="1" si="49">$EB$51-INDIRECT($A4&amp;"!G37")</f>
        <v>71.430999999999997</v>
      </c>
      <c r="AZ4" s="181">
        <f t="shared" ref="AZ4:AZ33" ca="1" si="50">$EB$52-INDIRECT($A4&amp;"!G37")</f>
        <v>71.49199999999999</v>
      </c>
      <c r="BA4" s="181" t="e">
        <f t="shared" ref="BA4:BA33" ca="1" si="51">$EB$53-INDIRECT($A4&amp;"!B44")</f>
        <v>#VALUE!</v>
      </c>
      <c r="BB4" s="181" t="e">
        <f t="shared" ref="BB4:BB33" ca="1" si="52">$EB$54-INDIRECT($A4&amp;"!C44")</f>
        <v>#VALUE!</v>
      </c>
      <c r="BC4" s="181">
        <f t="shared" ref="BC4:BC37" ca="1" si="53">$EB$55-INDIRECT($A4&amp;"!D44")</f>
        <v>83.305000000000007</v>
      </c>
      <c r="BD4" s="147">
        <f t="shared" ref="BD4:BD37" ca="1" si="54">$EB$56-INDIRECT($A4&amp;"!E44")</f>
        <v>81.781999999999996</v>
      </c>
      <c r="BE4" s="147">
        <f t="shared" ref="BE4:BE37" ca="1" si="55">$EB$57-INDIRECT($A4&amp;"!F44")</f>
        <v>81.552999999999997</v>
      </c>
      <c r="BF4" s="147">
        <f t="shared" ref="BF4:BF37" ca="1" si="56">$EB$58-INDIRECT($A4&amp;"!G44")</f>
        <v>76.316000000000003</v>
      </c>
      <c r="BG4" s="149">
        <f t="shared" ref="BG4:BG54" ca="1" si="57">$EB$59-INDIRECT($A4&amp;"!J44")</f>
        <v>70.036999999999992</v>
      </c>
      <c r="BH4" s="149">
        <f t="shared" ref="BH4:BH54" ca="1" si="58">$EB$60-INDIRECT($A4&amp;"!K44")</f>
        <v>63.783999999999999</v>
      </c>
      <c r="BI4" s="149">
        <f t="shared" ref="BI4:BI54" ca="1" si="59">$EB$61-INDIRECT($A4&amp;"!L44")</f>
        <v>58.323000000000008</v>
      </c>
      <c r="BJ4" s="149" t="e">
        <f t="shared" ref="BJ4:BJ54" ca="1" si="60">$EB$62-INDIRECT($A4&amp;"!B51")</f>
        <v>#VALUE!</v>
      </c>
      <c r="BK4" s="149">
        <f t="shared" ref="BK4:BK54" ca="1" si="61">$EB$63-INDIRECT($A4&amp;"!C51")</f>
        <v>53.751999999999995</v>
      </c>
      <c r="BL4" s="149">
        <f t="shared" ref="BL4:BL54" ca="1" si="62">$EB$65-INDIRECT($A4&amp;"!F51")</f>
        <v>49.101000000000006</v>
      </c>
      <c r="BM4" s="149">
        <f t="shared" ref="BM4:BM54" ca="1" si="63">$EB$66-INDIRECT($A4&amp;"!I51")</f>
        <v>50.655000000000001</v>
      </c>
      <c r="BN4" s="182" t="str">
        <f t="shared" ref="BN4:BN54" ca="1" si="64">INDIRECT($A4&amp;"!B11")</f>
        <v>水位なし</v>
      </c>
      <c r="BO4" s="182" t="str">
        <f t="shared" ref="BO4:BO54" ca="1" si="65">INDIRECT($A4&amp;"!C11")</f>
        <v>水位なし</v>
      </c>
      <c r="BP4" s="182">
        <f t="shared" ref="BP4:BP54" ca="1" si="66">INDIRECT($A4&amp;"!D11")</f>
        <v>350</v>
      </c>
      <c r="BQ4" s="150">
        <f t="shared" ref="BQ4:BQ13" ca="1" si="67">INDIRECT(A4&amp;"!F11")</f>
        <v>900</v>
      </c>
      <c r="BR4" s="148" t="str">
        <f t="shared" ref="BR4:BR54" ca="1" si="68">INDIRECT($A4&amp;"!H11")</f>
        <v>水位なし</v>
      </c>
      <c r="BS4" s="148" t="str">
        <f t="shared" ref="BS4:BS54" ca="1" si="69">INDIRECT($A4&amp;"!I11")</f>
        <v>水位なし</v>
      </c>
      <c r="BT4" s="148">
        <f t="shared" ref="BT4:BT54" ca="1" si="70">INDIRECT($A4&amp;"!J11")</f>
        <v>75</v>
      </c>
      <c r="BU4" s="148">
        <f t="shared" ref="BU4:BU52" ca="1" si="71">INDIRECT(A4&amp;"!M11")</f>
        <v>400</v>
      </c>
      <c r="BV4" s="183" t="str">
        <f t="shared" ref="BV4:BV54" ca="1" si="72">INDIRECT($A4&amp;"!N11")</f>
        <v>水位なし</v>
      </c>
      <c r="BW4" s="183">
        <f t="shared" ref="BW4:BW54" ca="1" si="73">INDIRECT($A4&amp;"!O11")</f>
        <v>95</v>
      </c>
      <c r="BX4" s="151">
        <f t="shared" ref="BX4:BX52" ca="1" si="74">INDIRECT(A4&amp;"!Q11")</f>
        <v>480</v>
      </c>
      <c r="BY4" s="148">
        <f t="shared" ref="BY4:BY54" ca="1" si="75">INDIRECT($A4&amp;"!B18")</f>
        <v>3</v>
      </c>
      <c r="BZ4" s="148">
        <f t="shared" ref="BZ4:BZ54" ca="1" si="76">INDIRECT($A4&amp;"!C18")</f>
        <v>15</v>
      </c>
      <c r="CA4" s="148" t="str">
        <f t="shared" ref="CA4:CA54" ca="1" si="77">INDIRECT($A4&amp;"!D18")</f>
        <v>水位なし</v>
      </c>
      <c r="CB4" s="148">
        <f t="shared" ref="CB4:CB54" ca="1" si="78">INDIRECT($A4&amp;"!E18")</f>
        <v>1550</v>
      </c>
      <c r="CC4" s="148">
        <f t="shared" ref="CC4:CC52" ca="1" si="79">INDIRECT(A4&amp;"!H18")</f>
        <v>15</v>
      </c>
      <c r="CD4" s="148">
        <f t="shared" ref="CD4:CD54" ca="1" si="80">INDIRECT($A4&amp;"!I18")</f>
        <v>10</v>
      </c>
      <c r="CE4" s="148">
        <f t="shared" ref="CE4:CE54" ca="1" si="81">INDIRECT($A4&amp;"!J18")</f>
        <v>330</v>
      </c>
      <c r="CF4" s="148">
        <f t="shared" ref="CF4:CF54" ca="1" si="82">INDIRECT($A4&amp;"!K18")</f>
        <v>900</v>
      </c>
      <c r="CG4" s="148">
        <f t="shared" ref="CG4:CG52" ca="1" si="83">INDIRECT(A4&amp;"!N18")</f>
        <v>15</v>
      </c>
      <c r="CH4" s="148">
        <f t="shared" ref="CH4:CH52" ca="1" si="84">INDIRECT(A4&amp;"!P18")</f>
        <v>1000</v>
      </c>
      <c r="CI4" s="148">
        <f t="shared" ref="CI4:CI54" ca="1" si="85">INDIRECT($A4&amp;"!Q18")</f>
        <v>140</v>
      </c>
      <c r="CJ4" s="148">
        <f t="shared" ref="CJ4:CJ54" ca="1" si="86">INDIRECT($A4&amp;"!B25")</f>
        <v>18</v>
      </c>
      <c r="CK4" s="148">
        <f t="shared" ref="CK4:CK52" ca="1" si="87">INDIRECT(A4&amp;"!E25")</f>
        <v>30</v>
      </c>
      <c r="CL4" s="148">
        <f t="shared" ref="CL4:CL54" ca="1" si="88">INDIRECT($A4&amp;"!F25")</f>
        <v>780</v>
      </c>
      <c r="CM4" s="148">
        <f t="shared" ref="CM4:CM54" ca="1" si="89">INDIRECT($A4&amp;"!G25")</f>
        <v>280</v>
      </c>
      <c r="CN4" s="148">
        <f t="shared" ref="CN4:CN52" ca="1" si="90">INDIRECT(A4&amp;"!J25")</f>
        <v>80</v>
      </c>
      <c r="CO4" s="148" t="str">
        <f t="shared" ref="CO4:CO54" ca="1" si="91">INDIRECT($A4&amp;"!K25")</f>
        <v>水位なし</v>
      </c>
      <c r="CP4" s="148">
        <f t="shared" ref="CP4:CP54" ca="1" si="92">INDIRECT($A4&amp;"!L25")</f>
        <v>80</v>
      </c>
      <c r="CQ4" s="148">
        <f t="shared" ref="CQ4:CQ54" ca="1" si="93">INDIRECT($A4&amp;"!M25")</f>
        <v>6000</v>
      </c>
      <c r="CR4" s="148">
        <f t="shared" ref="CR4:CR54" ca="1" si="94">INDIRECT($A4&amp;"!N25")</f>
        <v>1700</v>
      </c>
      <c r="CS4" s="148">
        <f t="shared" ref="CS4:CS52" ca="1" si="95">INDIRECT(A4&amp;"!Q25")</f>
        <v>6</v>
      </c>
      <c r="CT4" s="148">
        <f t="shared" ref="CT4:CT54" ca="1" si="96">INDIRECT($A4&amp;"!B32")</f>
        <v>12</v>
      </c>
      <c r="CU4" s="148">
        <f t="shared" ref="CU4:CU54" ca="1" si="97">INDIRECT($A4&amp;"!C32")</f>
        <v>260</v>
      </c>
      <c r="CV4" s="148">
        <f t="shared" ref="CV4:CV54" ca="1" si="98">INDIRECT($A4&amp;"!D32")</f>
        <v>10</v>
      </c>
      <c r="CW4" s="148">
        <f t="shared" ref="CW4:CW52" ca="1" si="99">INDIRECT(A4&amp;"!F32")</f>
        <v>8</v>
      </c>
      <c r="CX4" s="148">
        <f t="shared" ref="CX4:CX54" ca="1" si="100">INDIRECT($A4&amp;"!G32")</f>
        <v>5</v>
      </c>
      <c r="CY4" s="148">
        <f t="shared" ref="CY4:CY54" ca="1" si="101">INDIRECT($A4&amp;"!H32")</f>
        <v>2100</v>
      </c>
      <c r="CZ4" s="148">
        <f t="shared" ref="CZ4:CZ54" ca="1" si="102">INDIRECT($A4&amp;"!I32")</f>
        <v>4500</v>
      </c>
      <c r="DA4" s="148">
        <f t="shared" ref="DA4:DA52" ca="1" si="103">INDIRECT(A4&amp;"!L32")</f>
        <v>15</v>
      </c>
      <c r="DB4" s="148">
        <f t="shared" ref="DB4:DB54" ca="1" si="104">INDIRECT($A4&amp;"!M32")</f>
        <v>3</v>
      </c>
      <c r="DC4" s="148">
        <f t="shared" ref="DC4:DC54" ca="1" si="105">INDIRECT($A4&amp;"!N32")</f>
        <v>7</v>
      </c>
      <c r="DD4" s="148">
        <f t="shared" ref="DD4:DD52" ca="1" si="106">INDIRECT(A4&amp;"!Q32")</f>
        <v>350</v>
      </c>
      <c r="DE4" s="148" t="str">
        <f t="shared" ref="DE4:DE33" ca="1" si="107">INDIRECT($A4&amp;"!B39")</f>
        <v>水位なし</v>
      </c>
      <c r="DF4" s="148" t="str">
        <f t="shared" ref="DF4:DF33" ca="1" si="108">INDIRECT($A4&amp;"!C39")</f>
        <v>水位なし</v>
      </c>
      <c r="DG4" s="148">
        <f t="shared" ref="DG4:DG33" ca="1" si="109">INDIRECT($A4&amp;"!D39")</f>
        <v>2100</v>
      </c>
      <c r="DH4" s="148">
        <f t="shared" ref="DH4:DH33" ca="1" si="110">INDIRECT($A4&amp;"!E39")</f>
        <v>5800</v>
      </c>
      <c r="DI4" s="148">
        <f t="shared" ref="DI4:DI33" ca="1" si="111">INDIRECT($A4&amp;"!F39")</f>
        <v>5200</v>
      </c>
      <c r="DJ4" s="148">
        <f t="shared" ref="DJ4:DJ33" ca="1" si="112">INDIRECT(A4&amp;"!I39")</f>
        <v>3300</v>
      </c>
      <c r="DK4" s="148">
        <f t="shared" ref="DK4:DK33" ca="1" si="113">INDIRECT($A4&amp;"!L39")</f>
        <v>12</v>
      </c>
      <c r="DL4" s="148" t="str">
        <f t="shared" ref="DL4:DL37" ca="1" si="114">INDIRECT($A4&amp;"!B46")</f>
        <v>水位なし</v>
      </c>
      <c r="DM4" s="148" t="str">
        <f t="shared" ref="DM4:DM37" ca="1" si="115">INDIRECT($A4&amp;"!C46")</f>
        <v>水位なし</v>
      </c>
      <c r="DN4" s="148">
        <f t="shared" ref="DN4:DN37" ca="1" si="116">INDIRECT($A4&amp;"!D46")</f>
        <v>6300</v>
      </c>
      <c r="DO4" s="148">
        <f t="shared" ref="DO4:DO37" ca="1" si="117">INDIRECT($A4&amp;"!E46")</f>
        <v>7800</v>
      </c>
      <c r="DP4" s="148">
        <f t="shared" ref="DP4:DP37" ca="1" si="118">INDIRECT($A4&amp;"!F46")</f>
        <v>4500</v>
      </c>
      <c r="DQ4" s="148">
        <f t="shared" ref="DQ4:DQ37" ca="1" si="119">INDIRECT(A4&amp;"!I46")</f>
        <v>4500</v>
      </c>
      <c r="DR4" s="148">
        <f t="shared" ref="DR4:DR54" ca="1" si="120">INDIRECT($A4&amp;"!J46")</f>
        <v>12</v>
      </c>
      <c r="DS4" s="148">
        <f t="shared" ref="DS4:DS54" ca="1" si="121">INDIRECT($A4&amp;"!K46")</f>
        <v>20</v>
      </c>
      <c r="DT4" s="148">
        <f t="shared" ref="DT4:DT52" ca="1" si="122">INDIRECT(A4&amp;"!N46")</f>
        <v>12</v>
      </c>
      <c r="DU4" s="183" t="str">
        <f t="shared" ref="DU4:DU54" ca="1" si="123">INDIRECT($A4&amp;"!B53")</f>
        <v>水位なし</v>
      </c>
      <c r="DV4" s="151">
        <f t="shared" ref="DV4:DV29" ca="1" si="124">INDIRECT(A4&amp;"!D53")</f>
        <v>300</v>
      </c>
      <c r="DW4" s="183">
        <f t="shared" ref="DW4:DW54" ca="1" si="125">INDIRECT($A4&amp;"!H53")</f>
        <v>560</v>
      </c>
      <c r="DX4" s="183">
        <f t="shared" ref="DX4:DX54" ca="1" si="126">INDIRECT($A4&amp;"!K53")</f>
        <v>30</v>
      </c>
      <c r="DZ4" s="191"/>
      <c r="EA4" t="s">
        <v>409</v>
      </c>
      <c r="EB4" s="154">
        <v>70.573999999999998</v>
      </c>
    </row>
    <row r="5" spans="1:132">
      <c r="A5" s="146" t="s">
        <v>477</v>
      </c>
      <c r="B5" s="142">
        <f t="shared" ca="1" si="0"/>
        <v>40924</v>
      </c>
      <c r="C5" s="181" t="e">
        <f t="shared" ca="1" si="1"/>
        <v>#VALUE!</v>
      </c>
      <c r="D5" s="181" t="e">
        <f t="shared" ca="1" si="2"/>
        <v>#VALUE!</v>
      </c>
      <c r="E5" s="147">
        <f t="shared" ca="1" si="3"/>
        <v>55.093999999999994</v>
      </c>
      <c r="F5" s="147">
        <f t="shared" ca="1" si="4"/>
        <v>54.105999999999995</v>
      </c>
      <c r="G5" s="181" t="e">
        <f t="shared" ca="1" si="5"/>
        <v>#VALUE!</v>
      </c>
      <c r="H5" s="181" t="e">
        <f t="shared" ca="1" si="6"/>
        <v>#VALUE!</v>
      </c>
      <c r="I5" s="147">
        <f t="shared" ca="1" si="7"/>
        <v>52.858999999999995</v>
      </c>
      <c r="J5" s="147">
        <f t="shared" ca="1" si="8"/>
        <v>48.509</v>
      </c>
      <c r="K5" s="181" t="e">
        <f t="shared" ca="1" si="9"/>
        <v>#VALUE!</v>
      </c>
      <c r="L5" s="147">
        <f t="shared" ca="1" si="10"/>
        <v>72.176999999999992</v>
      </c>
      <c r="M5" s="147">
        <f t="shared" ca="1" si="11"/>
        <v>64.959000000000003</v>
      </c>
      <c r="N5" s="147">
        <f t="shared" ca="1" si="12"/>
        <v>71.484999999999999</v>
      </c>
      <c r="O5" s="147">
        <f t="shared" ca="1" si="13"/>
        <v>66.527000000000001</v>
      </c>
      <c r="P5" s="181" t="e">
        <f t="shared" ca="1" si="14"/>
        <v>#VALUE!</v>
      </c>
      <c r="Q5" s="147">
        <f t="shared" ca="1" si="15"/>
        <v>54.297000000000004</v>
      </c>
      <c r="R5" s="147">
        <f t="shared" ca="1" si="16"/>
        <v>53.228999999999999</v>
      </c>
      <c r="S5" s="147">
        <f t="shared" ca="1" si="17"/>
        <v>63.019999999999996</v>
      </c>
      <c r="T5" s="147">
        <f t="shared" ca="1" si="18"/>
        <v>55.684000000000005</v>
      </c>
      <c r="U5" s="147">
        <f t="shared" ca="1" si="19"/>
        <v>52.034000000000006</v>
      </c>
      <c r="V5" s="147">
        <f t="shared" ca="1" si="20"/>
        <v>51.613</v>
      </c>
      <c r="W5" s="147">
        <f t="shared" ca="1" si="21"/>
        <v>54.537999999999997</v>
      </c>
      <c r="X5" s="147">
        <f t="shared" ca="1" si="22"/>
        <v>55.619</v>
      </c>
      <c r="Y5" s="147">
        <f t="shared" ca="1" si="23"/>
        <v>52.323</v>
      </c>
      <c r="Z5" s="147">
        <f t="shared" ca="1" si="24"/>
        <v>51.352999999999994</v>
      </c>
      <c r="AA5" s="147">
        <f t="shared" ca="1" si="25"/>
        <v>50.5</v>
      </c>
      <c r="AB5" s="147">
        <f t="shared" ca="1" si="26"/>
        <v>49.960999999999999</v>
      </c>
      <c r="AC5" s="147">
        <f t="shared" ca="1" si="27"/>
        <v>50.811</v>
      </c>
      <c r="AD5" s="181" t="e">
        <f t="shared" ca="1" si="28"/>
        <v>#VALUE!</v>
      </c>
      <c r="AE5" s="147">
        <f t="shared" ca="1" si="29"/>
        <v>73.207999999999998</v>
      </c>
      <c r="AF5" s="147">
        <f t="shared" ca="1" si="30"/>
        <v>74.784000000000006</v>
      </c>
      <c r="AG5" s="147">
        <f t="shared" ca="1" si="31"/>
        <v>68.641999999999996</v>
      </c>
      <c r="AH5" s="147">
        <f t="shared" ca="1" si="32"/>
        <v>60.814999999999998</v>
      </c>
      <c r="AI5" s="147">
        <f t="shared" ca="1" si="33"/>
        <v>60.398000000000003</v>
      </c>
      <c r="AJ5" s="147">
        <f t="shared" ca="1" si="34"/>
        <v>54.888999999999996</v>
      </c>
      <c r="AK5" s="147">
        <f t="shared" ca="1" si="35"/>
        <v>51.376999999999995</v>
      </c>
      <c r="AL5" s="147">
        <f t="shared" ca="1" si="36"/>
        <v>51.496000000000002</v>
      </c>
      <c r="AM5" s="147">
        <f t="shared" ca="1" si="37"/>
        <v>73.460000000000008</v>
      </c>
      <c r="AN5" s="147">
        <f t="shared" ca="1" si="38"/>
        <v>70.759</v>
      </c>
      <c r="AO5" s="147">
        <f t="shared" ca="1" si="39"/>
        <v>60.111999999999995</v>
      </c>
      <c r="AP5" s="147">
        <f t="shared" ca="1" si="40"/>
        <v>55.466999999999999</v>
      </c>
      <c r="AQ5" s="147">
        <f t="shared" ca="1" si="41"/>
        <v>52.124000000000002</v>
      </c>
      <c r="AR5" s="147">
        <f t="shared" ca="1" si="42"/>
        <v>51.487000000000002</v>
      </c>
      <c r="AS5" s="147">
        <f t="shared" ca="1" si="43"/>
        <v>50.495000000000005</v>
      </c>
      <c r="AT5" s="181" t="e">
        <f t="shared" ca="1" si="44"/>
        <v>#VALUE!</v>
      </c>
      <c r="AU5" s="181" t="e">
        <f t="shared" ca="1" si="45"/>
        <v>#VALUE!</v>
      </c>
      <c r="AV5" s="181">
        <f t="shared" ca="1" si="46"/>
        <v>84.031000000000006</v>
      </c>
      <c r="AW5" s="181">
        <f t="shared" ca="1" si="47"/>
        <v>83.503</v>
      </c>
      <c r="AX5" s="181">
        <f t="shared" ca="1" si="48"/>
        <v>81.688999999999993</v>
      </c>
      <c r="AY5" s="181">
        <f t="shared" ca="1" si="49"/>
        <v>71.195999999999998</v>
      </c>
      <c r="AZ5" s="181">
        <f t="shared" ca="1" si="50"/>
        <v>71.256999999999991</v>
      </c>
      <c r="BA5" s="181" t="e">
        <f t="shared" ca="1" si="51"/>
        <v>#VALUE!</v>
      </c>
      <c r="BB5" s="181" t="e">
        <f t="shared" ca="1" si="52"/>
        <v>#VALUE!</v>
      </c>
      <c r="BC5" s="181">
        <f t="shared" ca="1" si="53"/>
        <v>83.194999999999993</v>
      </c>
      <c r="BD5" s="147">
        <f t="shared" ca="1" si="54"/>
        <v>81.721999999999994</v>
      </c>
      <c r="BE5" s="147">
        <f t="shared" ca="1" si="55"/>
        <v>81.468000000000004</v>
      </c>
      <c r="BF5" s="147">
        <f t="shared" ca="1" si="56"/>
        <v>76.135999999999996</v>
      </c>
      <c r="BG5" s="149">
        <f t="shared" ca="1" si="57"/>
        <v>69.971999999999994</v>
      </c>
      <c r="BH5" s="149">
        <f t="shared" ca="1" si="58"/>
        <v>63.746000000000002</v>
      </c>
      <c r="BI5" s="149">
        <f t="shared" ca="1" si="59"/>
        <v>58.138000000000005</v>
      </c>
      <c r="BJ5" s="149" t="e">
        <f t="shared" ca="1" si="60"/>
        <v>#VALUE!</v>
      </c>
      <c r="BK5" s="149">
        <f t="shared" ca="1" si="61"/>
        <v>53.537999999999997</v>
      </c>
      <c r="BL5" s="149">
        <f t="shared" ca="1" si="62"/>
        <v>49.092000000000006</v>
      </c>
      <c r="BM5" s="149">
        <f t="shared" ca="1" si="63"/>
        <v>50.64</v>
      </c>
      <c r="BN5" s="182" t="str">
        <f t="shared" ca="1" si="64"/>
        <v>水位なし</v>
      </c>
      <c r="BO5" s="182" t="str">
        <f t="shared" ca="1" si="65"/>
        <v>水位なし</v>
      </c>
      <c r="BP5" s="182">
        <f t="shared" ca="1" si="66"/>
        <v>370</v>
      </c>
      <c r="BQ5" s="150">
        <f t="shared" ca="1" si="67"/>
        <v>950</v>
      </c>
      <c r="BR5" s="148" t="str">
        <f t="shared" ca="1" si="68"/>
        <v>水位なし</v>
      </c>
      <c r="BS5" s="148" t="str">
        <f t="shared" ca="1" si="69"/>
        <v>水位なし</v>
      </c>
      <c r="BT5" s="148">
        <f t="shared" ca="1" si="70"/>
        <v>75</v>
      </c>
      <c r="BU5" s="148">
        <f t="shared" ca="1" si="71"/>
        <v>400</v>
      </c>
      <c r="BV5" s="183" t="str">
        <f t="shared" ca="1" si="72"/>
        <v>水位なし</v>
      </c>
      <c r="BW5" s="183">
        <f t="shared" ca="1" si="73"/>
        <v>80</v>
      </c>
      <c r="BX5" s="151">
        <f t="shared" ca="1" si="74"/>
        <v>250</v>
      </c>
      <c r="BY5" s="148">
        <f t="shared" ca="1" si="75"/>
        <v>3</v>
      </c>
      <c r="BZ5" s="148">
        <f t="shared" ca="1" si="76"/>
        <v>15</v>
      </c>
      <c r="CA5" s="148" t="str">
        <f t="shared" ca="1" si="77"/>
        <v>水位なし</v>
      </c>
      <c r="CB5" s="148">
        <f t="shared" ca="1" si="78"/>
        <v>1500</v>
      </c>
      <c r="CC5" s="148">
        <f t="shared" ca="1" si="79"/>
        <v>10</v>
      </c>
      <c r="CD5" s="148">
        <f t="shared" ca="1" si="80"/>
        <v>10</v>
      </c>
      <c r="CE5" s="148">
        <f t="shared" ca="1" si="81"/>
        <v>400</v>
      </c>
      <c r="CF5" s="148">
        <f t="shared" ca="1" si="82"/>
        <v>850</v>
      </c>
      <c r="CG5" s="148">
        <f t="shared" ca="1" si="83"/>
        <v>10</v>
      </c>
      <c r="CH5" s="148">
        <f t="shared" ca="1" si="84"/>
        <v>1000</v>
      </c>
      <c r="CI5" s="148">
        <f t="shared" ca="1" si="85"/>
        <v>145</v>
      </c>
      <c r="CJ5" s="148">
        <f t="shared" ca="1" si="86"/>
        <v>12</v>
      </c>
      <c r="CK5" s="148">
        <f t="shared" ca="1" si="87"/>
        <v>35</v>
      </c>
      <c r="CL5" s="148">
        <f t="shared" ca="1" si="88"/>
        <v>780</v>
      </c>
      <c r="CM5" s="148">
        <f t="shared" ca="1" si="89"/>
        <v>220</v>
      </c>
      <c r="CN5" s="148">
        <f t="shared" ca="1" si="90"/>
        <v>65</v>
      </c>
      <c r="CO5" s="148" t="str">
        <f t="shared" ca="1" si="91"/>
        <v>水位なし</v>
      </c>
      <c r="CP5" s="148">
        <f t="shared" ca="1" si="92"/>
        <v>65</v>
      </c>
      <c r="CQ5" s="148">
        <f t="shared" ca="1" si="93"/>
        <v>6000</v>
      </c>
      <c r="CR5" s="148">
        <f t="shared" ca="1" si="94"/>
        <v>2100</v>
      </c>
      <c r="CS5" s="148">
        <f t="shared" ca="1" si="95"/>
        <v>8</v>
      </c>
      <c r="CT5" s="148">
        <f t="shared" ca="1" si="96"/>
        <v>12</v>
      </c>
      <c r="CU5" s="148">
        <f t="shared" ca="1" si="97"/>
        <v>300</v>
      </c>
      <c r="CV5" s="148">
        <f t="shared" ca="1" si="98"/>
        <v>10</v>
      </c>
      <c r="CW5" s="148">
        <f t="shared" ca="1" si="99"/>
        <v>8</v>
      </c>
      <c r="CX5" s="148">
        <f t="shared" ca="1" si="100"/>
        <v>5</v>
      </c>
      <c r="CY5" s="148">
        <f t="shared" ca="1" si="101"/>
        <v>1850</v>
      </c>
      <c r="CZ5" s="148">
        <f t="shared" ca="1" si="102"/>
        <v>4600</v>
      </c>
      <c r="DA5" s="148">
        <f t="shared" ca="1" si="103"/>
        <v>18</v>
      </c>
      <c r="DB5" s="148">
        <f t="shared" ca="1" si="104"/>
        <v>120</v>
      </c>
      <c r="DC5" s="148">
        <f t="shared" ca="1" si="105"/>
        <v>130</v>
      </c>
      <c r="DD5" s="148">
        <f t="shared" ca="1" si="106"/>
        <v>400</v>
      </c>
      <c r="DE5" s="148" t="str">
        <f t="shared" ca="1" si="107"/>
        <v>水位なし</v>
      </c>
      <c r="DF5" s="148" t="str">
        <f t="shared" ca="1" si="108"/>
        <v>水位なし</v>
      </c>
      <c r="DG5" s="148">
        <f t="shared" ca="1" si="109"/>
        <v>1800</v>
      </c>
      <c r="DH5" s="148">
        <f t="shared" ca="1" si="110"/>
        <v>5000</v>
      </c>
      <c r="DI5" s="148">
        <f t="shared" ca="1" si="111"/>
        <v>5000</v>
      </c>
      <c r="DJ5" s="148">
        <f t="shared" ca="1" si="112"/>
        <v>3200</v>
      </c>
      <c r="DK5" s="148">
        <f t="shared" ca="1" si="113"/>
        <v>10</v>
      </c>
      <c r="DL5" s="148" t="str">
        <f t="shared" ca="1" si="114"/>
        <v>水位なし</v>
      </c>
      <c r="DM5" s="148" t="str">
        <f t="shared" ca="1" si="115"/>
        <v>水位なし</v>
      </c>
      <c r="DN5" s="148">
        <f t="shared" ca="1" si="116"/>
        <v>6500</v>
      </c>
      <c r="DO5" s="148">
        <f t="shared" ca="1" si="117"/>
        <v>7500</v>
      </c>
      <c r="DP5" s="148">
        <f t="shared" ca="1" si="118"/>
        <v>4500</v>
      </c>
      <c r="DQ5" s="148">
        <f t="shared" ca="1" si="119"/>
        <v>4200</v>
      </c>
      <c r="DR5" s="148">
        <f t="shared" ca="1" si="120"/>
        <v>10</v>
      </c>
      <c r="DS5" s="148">
        <f t="shared" ca="1" si="121"/>
        <v>10</v>
      </c>
      <c r="DT5" s="148">
        <f t="shared" ca="1" si="122"/>
        <v>10</v>
      </c>
      <c r="DU5" s="183" t="str">
        <f t="shared" ca="1" si="123"/>
        <v>水位なし</v>
      </c>
      <c r="DV5" s="151">
        <f t="shared" ca="1" si="124"/>
        <v>290</v>
      </c>
      <c r="DW5" s="183">
        <f t="shared" ca="1" si="125"/>
        <v>550</v>
      </c>
      <c r="DX5" s="183">
        <f t="shared" ca="1" si="126"/>
        <v>30</v>
      </c>
      <c r="DZ5" s="191"/>
      <c r="EA5" t="s">
        <v>410</v>
      </c>
      <c r="EB5" s="154">
        <v>70.573999999999998</v>
      </c>
    </row>
    <row r="6" spans="1:132">
      <c r="A6" s="146" t="s">
        <v>478</v>
      </c>
      <c r="B6" s="142">
        <f t="shared" ca="1" si="0"/>
        <v>40931</v>
      </c>
      <c r="C6" s="181" t="e">
        <f t="shared" ca="1" si="1"/>
        <v>#VALUE!</v>
      </c>
      <c r="D6" s="181" t="e">
        <f t="shared" ca="1" si="2"/>
        <v>#VALUE!</v>
      </c>
      <c r="E6" s="147">
        <f t="shared" ca="1" si="3"/>
        <v>54.933999999999997</v>
      </c>
      <c r="F6" s="147">
        <f t="shared" ca="1" si="4"/>
        <v>54.140999999999991</v>
      </c>
      <c r="G6" s="181" t="e">
        <f t="shared" ca="1" si="5"/>
        <v>#VALUE!</v>
      </c>
      <c r="H6" s="181" t="e">
        <f t="shared" ca="1" si="6"/>
        <v>#VALUE!</v>
      </c>
      <c r="I6" s="147">
        <f t="shared" ca="1" si="7"/>
        <v>52.718999999999994</v>
      </c>
      <c r="J6" s="147">
        <f t="shared" ca="1" si="8"/>
        <v>48.548999999999999</v>
      </c>
      <c r="K6" s="181" t="e">
        <f t="shared" ca="1" si="9"/>
        <v>#VALUE!</v>
      </c>
      <c r="L6" s="147">
        <f t="shared" ca="1" si="10"/>
        <v>72.257000000000005</v>
      </c>
      <c r="M6" s="147">
        <f t="shared" ca="1" si="11"/>
        <v>64.939000000000007</v>
      </c>
      <c r="N6" s="147">
        <f t="shared" ca="1" si="12"/>
        <v>72.649999999999991</v>
      </c>
      <c r="O6" s="147">
        <f t="shared" ca="1" si="13"/>
        <v>66.512</v>
      </c>
      <c r="P6" s="181" t="e">
        <f t="shared" ca="1" si="14"/>
        <v>#VALUE!</v>
      </c>
      <c r="Q6" s="147">
        <f t="shared" ca="1" si="15"/>
        <v>54.372</v>
      </c>
      <c r="R6" s="147">
        <f t="shared" ca="1" si="16"/>
        <v>53.244</v>
      </c>
      <c r="S6" s="147">
        <f t="shared" ca="1" si="17"/>
        <v>62.835000000000001</v>
      </c>
      <c r="T6" s="147">
        <f t="shared" ca="1" si="18"/>
        <v>55.544000000000004</v>
      </c>
      <c r="U6" s="147">
        <f t="shared" ca="1" si="19"/>
        <v>52.064000000000007</v>
      </c>
      <c r="V6" s="147">
        <f t="shared" ca="1" si="20"/>
        <v>51.632999999999996</v>
      </c>
      <c r="W6" s="147">
        <f t="shared" ca="1" si="21"/>
        <v>54.607999999999997</v>
      </c>
      <c r="X6" s="147">
        <f t="shared" ca="1" si="22"/>
        <v>55.749000000000002</v>
      </c>
      <c r="Y6" s="147">
        <f t="shared" ca="1" si="23"/>
        <v>52.323</v>
      </c>
      <c r="Z6" s="147">
        <f t="shared" ca="1" si="24"/>
        <v>51.372999999999998</v>
      </c>
      <c r="AA6" s="147">
        <f t="shared" ca="1" si="25"/>
        <v>50.484999999999999</v>
      </c>
      <c r="AB6" s="147">
        <f t="shared" ca="1" si="26"/>
        <v>50.006</v>
      </c>
      <c r="AC6" s="147">
        <f t="shared" ca="1" si="27"/>
        <v>50.850999999999999</v>
      </c>
      <c r="AD6" s="181" t="e">
        <f t="shared" ca="1" si="28"/>
        <v>#VALUE!</v>
      </c>
      <c r="AE6" s="147">
        <f t="shared" ca="1" si="29"/>
        <v>73.192999999999998</v>
      </c>
      <c r="AF6" s="147">
        <f t="shared" ca="1" si="30"/>
        <v>74.804000000000002</v>
      </c>
      <c r="AG6" s="147">
        <f t="shared" ca="1" si="31"/>
        <v>68.551999999999992</v>
      </c>
      <c r="AH6" s="147">
        <f t="shared" ca="1" si="32"/>
        <v>60.774999999999999</v>
      </c>
      <c r="AI6" s="147">
        <f t="shared" ca="1" si="33"/>
        <v>60.423000000000002</v>
      </c>
      <c r="AJ6" s="147">
        <f t="shared" ca="1" si="34"/>
        <v>54.869</v>
      </c>
      <c r="AK6" s="147">
        <f t="shared" ca="1" si="35"/>
        <v>51.401999999999994</v>
      </c>
      <c r="AL6" s="147">
        <f t="shared" ca="1" si="36"/>
        <v>51.531000000000006</v>
      </c>
      <c r="AM6" s="147">
        <f t="shared" ca="1" si="37"/>
        <v>73.490000000000009</v>
      </c>
      <c r="AN6" s="147">
        <f t="shared" ca="1" si="38"/>
        <v>70.769000000000005</v>
      </c>
      <c r="AO6" s="147">
        <f t="shared" ca="1" si="39"/>
        <v>60.156999999999996</v>
      </c>
      <c r="AP6" s="147">
        <f t="shared" ca="1" si="40"/>
        <v>55.501999999999995</v>
      </c>
      <c r="AQ6" s="147">
        <f t="shared" ca="1" si="41"/>
        <v>53.364000000000004</v>
      </c>
      <c r="AR6" s="147">
        <f t="shared" ca="1" si="42"/>
        <v>51.396999999999998</v>
      </c>
      <c r="AS6" s="147">
        <f t="shared" ca="1" si="43"/>
        <v>50.505000000000003</v>
      </c>
      <c r="AT6" s="181" t="e">
        <f t="shared" ca="1" si="44"/>
        <v>#VALUE!</v>
      </c>
      <c r="AU6" s="181" t="e">
        <f t="shared" ca="1" si="45"/>
        <v>#VALUE!</v>
      </c>
      <c r="AV6" s="181">
        <f t="shared" ca="1" si="46"/>
        <v>83.956000000000003</v>
      </c>
      <c r="AW6" s="181">
        <f t="shared" ca="1" si="47"/>
        <v>83.432999999999993</v>
      </c>
      <c r="AX6" s="181">
        <f t="shared" ca="1" si="48"/>
        <v>81.744</v>
      </c>
      <c r="AY6" s="181">
        <f t="shared" ca="1" si="49"/>
        <v>71.100999999999999</v>
      </c>
      <c r="AZ6" s="181">
        <f t="shared" ca="1" si="50"/>
        <v>71.161999999999992</v>
      </c>
      <c r="BA6" s="181" t="e">
        <f t="shared" ca="1" si="51"/>
        <v>#VALUE!</v>
      </c>
      <c r="BB6" s="181" t="e">
        <f t="shared" ca="1" si="52"/>
        <v>#VALUE!</v>
      </c>
      <c r="BC6" s="181">
        <f t="shared" ca="1" si="53"/>
        <v>83.164999999999992</v>
      </c>
      <c r="BD6" s="147">
        <f t="shared" ca="1" si="54"/>
        <v>81.706999999999994</v>
      </c>
      <c r="BE6" s="147">
        <f t="shared" ca="1" si="55"/>
        <v>81.412999999999997</v>
      </c>
      <c r="BF6" s="147">
        <f t="shared" ca="1" si="56"/>
        <v>76.131</v>
      </c>
      <c r="BG6" s="149">
        <f t="shared" ca="1" si="57"/>
        <v>70.046999999999997</v>
      </c>
      <c r="BH6" s="149">
        <f t="shared" ca="1" si="58"/>
        <v>63.920999999999999</v>
      </c>
      <c r="BI6" s="149">
        <f t="shared" ca="1" si="59"/>
        <v>58.263000000000005</v>
      </c>
      <c r="BJ6" s="149" t="e">
        <f t="shared" ca="1" si="60"/>
        <v>#VALUE!</v>
      </c>
      <c r="BK6" s="149">
        <f t="shared" ca="1" si="61"/>
        <v>53.563000000000002</v>
      </c>
      <c r="BL6" s="149">
        <f t="shared" ca="1" si="62"/>
        <v>49.147000000000006</v>
      </c>
      <c r="BM6" s="149">
        <f t="shared" ca="1" si="63"/>
        <v>50.680000000000007</v>
      </c>
      <c r="BN6" s="182" t="str">
        <f t="shared" ca="1" si="64"/>
        <v>水位なし</v>
      </c>
      <c r="BO6" s="182" t="str">
        <f t="shared" ca="1" si="65"/>
        <v>水位なし</v>
      </c>
      <c r="BP6" s="182">
        <f t="shared" ca="1" si="66"/>
        <v>380</v>
      </c>
      <c r="BQ6" s="150">
        <f t="shared" ca="1" si="67"/>
        <v>1000</v>
      </c>
      <c r="BR6" s="148" t="str">
        <f t="shared" ca="1" si="68"/>
        <v>水位なし</v>
      </c>
      <c r="BS6" s="148" t="str">
        <f t="shared" ca="1" si="69"/>
        <v>水位なし</v>
      </c>
      <c r="BT6" s="148">
        <f t="shared" ca="1" si="70"/>
        <v>80</v>
      </c>
      <c r="BU6" s="148">
        <f t="shared" ca="1" si="71"/>
        <v>400</v>
      </c>
      <c r="BV6" s="183" t="str">
        <f t="shared" ca="1" si="72"/>
        <v>水位なし</v>
      </c>
      <c r="BW6" s="183">
        <f t="shared" ca="1" si="73"/>
        <v>80</v>
      </c>
      <c r="BX6" s="151">
        <f t="shared" ca="1" si="74"/>
        <v>300</v>
      </c>
      <c r="BY6" s="148">
        <f t="shared" ca="1" si="75"/>
        <v>3</v>
      </c>
      <c r="BZ6" s="148">
        <f t="shared" ca="1" si="76"/>
        <v>15</v>
      </c>
      <c r="CA6" s="148" t="str">
        <f t="shared" ca="1" si="77"/>
        <v>水位なし</v>
      </c>
      <c r="CB6" s="148">
        <f t="shared" ca="1" si="78"/>
        <v>1600</v>
      </c>
      <c r="CC6" s="148">
        <f t="shared" ca="1" si="79"/>
        <v>20</v>
      </c>
      <c r="CD6" s="148">
        <f t="shared" ca="1" si="80"/>
        <v>10</v>
      </c>
      <c r="CE6" s="148">
        <f t="shared" ca="1" si="81"/>
        <v>430</v>
      </c>
      <c r="CF6" s="148">
        <f t="shared" ca="1" si="82"/>
        <v>800</v>
      </c>
      <c r="CG6" s="148">
        <f t="shared" ca="1" si="83"/>
        <v>8</v>
      </c>
      <c r="CH6" s="148">
        <f t="shared" ca="1" si="84"/>
        <v>1000</v>
      </c>
      <c r="CI6" s="148">
        <f t="shared" ca="1" si="85"/>
        <v>150</v>
      </c>
      <c r="CJ6" s="148">
        <f t="shared" ca="1" si="86"/>
        <v>12</v>
      </c>
      <c r="CK6" s="148">
        <f t="shared" ca="1" si="87"/>
        <v>40</v>
      </c>
      <c r="CL6" s="148">
        <f t="shared" ca="1" si="88"/>
        <v>750</v>
      </c>
      <c r="CM6" s="148">
        <f t="shared" ca="1" si="89"/>
        <v>300</v>
      </c>
      <c r="CN6" s="148">
        <f t="shared" ca="1" si="90"/>
        <v>75</v>
      </c>
      <c r="CO6" s="148" t="str">
        <f t="shared" ca="1" si="91"/>
        <v>水位なし</v>
      </c>
      <c r="CP6" s="148">
        <f t="shared" ca="1" si="92"/>
        <v>70</v>
      </c>
      <c r="CQ6" s="148">
        <f t="shared" ca="1" si="93"/>
        <v>5700</v>
      </c>
      <c r="CR6" s="148">
        <f t="shared" ca="1" si="94"/>
        <v>1800</v>
      </c>
      <c r="CS6" s="148">
        <f t="shared" ca="1" si="95"/>
        <v>7</v>
      </c>
      <c r="CT6" s="148">
        <f t="shared" ca="1" si="96"/>
        <v>15</v>
      </c>
      <c r="CU6" s="148">
        <f t="shared" ca="1" si="97"/>
        <v>400</v>
      </c>
      <c r="CV6" s="148">
        <f t="shared" ca="1" si="98"/>
        <v>25</v>
      </c>
      <c r="CW6" s="148">
        <f t="shared" ca="1" si="99"/>
        <v>8</v>
      </c>
      <c r="CX6" s="148">
        <f t="shared" ca="1" si="100"/>
        <v>5</v>
      </c>
      <c r="CY6" s="148">
        <f t="shared" ca="1" si="101"/>
        <v>1850</v>
      </c>
      <c r="CZ6" s="148">
        <f t="shared" ca="1" si="102"/>
        <v>4500</v>
      </c>
      <c r="DA6" s="148">
        <f t="shared" ca="1" si="103"/>
        <v>20</v>
      </c>
      <c r="DB6" s="148">
        <f t="shared" ca="1" si="104"/>
        <v>75</v>
      </c>
      <c r="DC6" s="148">
        <f t="shared" ca="1" si="105"/>
        <v>130</v>
      </c>
      <c r="DD6" s="148">
        <f t="shared" ca="1" si="106"/>
        <v>400</v>
      </c>
      <c r="DE6" s="148" t="str">
        <f t="shared" ca="1" si="107"/>
        <v>水位なし</v>
      </c>
      <c r="DF6" s="148" t="str">
        <f t="shared" ca="1" si="108"/>
        <v>水位なし</v>
      </c>
      <c r="DG6" s="148">
        <f t="shared" ca="1" si="109"/>
        <v>2100</v>
      </c>
      <c r="DH6" s="148">
        <f t="shared" ca="1" si="110"/>
        <v>5500</v>
      </c>
      <c r="DI6" s="148">
        <f t="shared" ca="1" si="111"/>
        <v>5000</v>
      </c>
      <c r="DJ6" s="148">
        <f t="shared" ca="1" si="112"/>
        <v>3000</v>
      </c>
      <c r="DK6" s="148">
        <f t="shared" ca="1" si="113"/>
        <v>35</v>
      </c>
      <c r="DL6" s="148" t="str">
        <f t="shared" ca="1" si="114"/>
        <v>水位なし</v>
      </c>
      <c r="DM6" s="148" t="str">
        <f t="shared" ca="1" si="115"/>
        <v>水位なし</v>
      </c>
      <c r="DN6" s="148">
        <f t="shared" ca="1" si="116"/>
        <v>7000</v>
      </c>
      <c r="DO6" s="148">
        <f t="shared" ca="1" si="117"/>
        <v>7000</v>
      </c>
      <c r="DP6" s="148">
        <f t="shared" ca="1" si="118"/>
        <v>4300</v>
      </c>
      <c r="DQ6" s="148">
        <f t="shared" ca="1" si="119"/>
        <v>4200</v>
      </c>
      <c r="DR6" s="148">
        <f t="shared" ca="1" si="120"/>
        <v>10</v>
      </c>
      <c r="DS6" s="148">
        <f t="shared" ca="1" si="121"/>
        <v>10</v>
      </c>
      <c r="DT6" s="148">
        <f t="shared" ca="1" si="122"/>
        <v>12</v>
      </c>
      <c r="DU6" s="183" t="str">
        <f t="shared" ca="1" si="123"/>
        <v>水位なし</v>
      </c>
      <c r="DV6" s="151">
        <f t="shared" ca="1" si="124"/>
        <v>300</v>
      </c>
      <c r="DW6" s="183">
        <f t="shared" ca="1" si="125"/>
        <v>520</v>
      </c>
      <c r="DX6" s="183">
        <f t="shared" ca="1" si="126"/>
        <v>30</v>
      </c>
      <c r="DZ6" s="192"/>
      <c r="EA6" s="155" t="s">
        <v>411</v>
      </c>
      <c r="EB6" s="156">
        <v>70.575999999999993</v>
      </c>
    </row>
    <row r="7" spans="1:132">
      <c r="A7" s="146" t="s">
        <v>479</v>
      </c>
      <c r="B7" s="142">
        <f t="shared" ca="1" si="0"/>
        <v>40938</v>
      </c>
      <c r="C7" s="181" t="e">
        <f t="shared" ca="1" si="1"/>
        <v>#VALUE!</v>
      </c>
      <c r="D7" s="181" t="e">
        <f t="shared" ca="1" si="2"/>
        <v>#VALUE!</v>
      </c>
      <c r="E7" s="147">
        <f t="shared" ca="1" si="3"/>
        <v>55.073999999999998</v>
      </c>
      <c r="F7" s="147">
        <f t="shared" ca="1" si="4"/>
        <v>54.414999999999992</v>
      </c>
      <c r="G7" s="181" t="e">
        <f t="shared" ca="1" si="5"/>
        <v>#VALUE!</v>
      </c>
      <c r="H7" s="181" t="e">
        <f t="shared" ca="1" si="6"/>
        <v>#VALUE!</v>
      </c>
      <c r="I7" s="147">
        <f t="shared" ca="1" si="7"/>
        <v>52.855999999999995</v>
      </c>
      <c r="J7" s="147">
        <f t="shared" ca="1" si="8"/>
        <v>49.168999999999997</v>
      </c>
      <c r="K7" s="181" t="e">
        <f t="shared" ca="1" si="9"/>
        <v>#VALUE!</v>
      </c>
      <c r="L7" s="147">
        <f t="shared" ca="1" si="10"/>
        <v>72.113</v>
      </c>
      <c r="M7" s="147">
        <f t="shared" ca="1" si="11"/>
        <v>64.814000000000007</v>
      </c>
      <c r="N7" s="147">
        <f t="shared" ca="1" si="12"/>
        <v>71.663999999999987</v>
      </c>
      <c r="O7" s="147">
        <f t="shared" ca="1" si="13"/>
        <v>66.561999999999998</v>
      </c>
      <c r="P7" s="181" t="e">
        <f t="shared" ca="1" si="14"/>
        <v>#VALUE!</v>
      </c>
      <c r="Q7" s="147">
        <f t="shared" ca="1" si="15"/>
        <v>54.27</v>
      </c>
      <c r="R7" s="147">
        <f t="shared" ca="1" si="16"/>
        <v>53.415999999999997</v>
      </c>
      <c r="S7" s="147">
        <f t="shared" ca="1" si="17"/>
        <v>63.215000000000003</v>
      </c>
      <c r="T7" s="147">
        <f t="shared" ca="1" si="18"/>
        <v>55.682000000000002</v>
      </c>
      <c r="U7" s="147">
        <f t="shared" ca="1" si="19"/>
        <v>52.044000000000004</v>
      </c>
      <c r="V7" s="147">
        <f t="shared" ca="1" si="20"/>
        <v>51.734999999999999</v>
      </c>
      <c r="W7" s="147">
        <f t="shared" ca="1" si="21"/>
        <v>54.774000000000001</v>
      </c>
      <c r="X7" s="147">
        <f t="shared" ca="1" si="22"/>
        <v>55.874000000000002</v>
      </c>
      <c r="Y7" s="147">
        <f t="shared" ca="1" si="23"/>
        <v>52.325000000000003</v>
      </c>
      <c r="Z7" s="147">
        <f t="shared" ca="1" si="24"/>
        <v>51.576999999999998</v>
      </c>
      <c r="AA7" s="147">
        <f t="shared" ca="1" si="25"/>
        <v>50.53</v>
      </c>
      <c r="AB7" s="147">
        <f t="shared" ca="1" si="26"/>
        <v>49.997999999999998</v>
      </c>
      <c r="AC7" s="147">
        <f t="shared" ca="1" si="27"/>
        <v>50.883000000000003</v>
      </c>
      <c r="AD7" s="181" t="e">
        <f t="shared" ca="1" si="28"/>
        <v>#VALUE!</v>
      </c>
      <c r="AE7" s="147">
        <f t="shared" ca="1" si="29"/>
        <v>73.064999999999998</v>
      </c>
      <c r="AF7" s="147">
        <f t="shared" ca="1" si="30"/>
        <v>74.674000000000007</v>
      </c>
      <c r="AG7" s="147">
        <f t="shared" ca="1" si="31"/>
        <v>68.393000000000001</v>
      </c>
      <c r="AH7" s="147">
        <f t="shared" ca="1" si="32"/>
        <v>60.704000000000001</v>
      </c>
      <c r="AI7" s="147">
        <f t="shared" ca="1" si="33"/>
        <v>60.385000000000005</v>
      </c>
      <c r="AJ7" s="147">
        <f t="shared" ca="1" si="34"/>
        <v>54.808999999999997</v>
      </c>
      <c r="AK7" s="147">
        <f t="shared" ca="1" si="35"/>
        <v>51.377999999999993</v>
      </c>
      <c r="AL7" s="147">
        <f t="shared" ca="1" si="36"/>
        <v>51.600999999999999</v>
      </c>
      <c r="AM7" s="147">
        <f t="shared" ca="1" si="37"/>
        <v>73.453000000000003</v>
      </c>
      <c r="AN7" s="147">
        <f t="shared" ca="1" si="38"/>
        <v>70.683999999999997</v>
      </c>
      <c r="AO7" s="147">
        <f t="shared" ca="1" si="39"/>
        <v>60.117999999999995</v>
      </c>
      <c r="AP7" s="147">
        <f t="shared" ca="1" si="40"/>
        <v>55.631999999999998</v>
      </c>
      <c r="AQ7" s="147">
        <f t="shared" ca="1" si="41"/>
        <v>52.234000000000002</v>
      </c>
      <c r="AR7" s="147">
        <f t="shared" ca="1" si="42"/>
        <v>51.477000000000004</v>
      </c>
      <c r="AS7" s="147">
        <f t="shared" ca="1" si="43"/>
        <v>50.843000000000004</v>
      </c>
      <c r="AT7" s="181" t="e">
        <f t="shared" ca="1" si="44"/>
        <v>#VALUE!</v>
      </c>
      <c r="AU7" s="181" t="e">
        <f t="shared" ca="1" si="45"/>
        <v>#VALUE!</v>
      </c>
      <c r="AV7" s="181">
        <f t="shared" ca="1" si="46"/>
        <v>83.954999999999998</v>
      </c>
      <c r="AW7" s="181">
        <f t="shared" ca="1" si="47"/>
        <v>83.298000000000002</v>
      </c>
      <c r="AX7" s="181">
        <f t="shared" ca="1" si="48"/>
        <v>81.646000000000001</v>
      </c>
      <c r="AY7" s="181">
        <f t="shared" ca="1" si="49"/>
        <v>70.956000000000003</v>
      </c>
      <c r="AZ7" s="181">
        <f t="shared" ca="1" si="50"/>
        <v>71.016999999999996</v>
      </c>
      <c r="BA7" s="181" t="e">
        <f t="shared" ca="1" si="51"/>
        <v>#VALUE!</v>
      </c>
      <c r="BB7" s="181" t="e">
        <f t="shared" ca="1" si="52"/>
        <v>#VALUE!</v>
      </c>
      <c r="BC7" s="181">
        <f t="shared" ca="1" si="53"/>
        <v>83.012</v>
      </c>
      <c r="BD7" s="147">
        <f t="shared" ca="1" si="54"/>
        <v>81.429999999999993</v>
      </c>
      <c r="BE7" s="147">
        <f t="shared" ca="1" si="55"/>
        <v>81.170999999999992</v>
      </c>
      <c r="BF7" s="147">
        <f t="shared" ca="1" si="56"/>
        <v>75.90100000000001</v>
      </c>
      <c r="BG7" s="149">
        <f t="shared" ca="1" si="57"/>
        <v>69.99799999999999</v>
      </c>
      <c r="BH7" s="149">
        <f t="shared" ca="1" si="58"/>
        <v>63.801000000000002</v>
      </c>
      <c r="BI7" s="149">
        <f t="shared" ca="1" si="59"/>
        <v>58.213000000000008</v>
      </c>
      <c r="BJ7" s="149" t="e">
        <f t="shared" ca="1" si="60"/>
        <v>#VALUE!</v>
      </c>
      <c r="BK7" s="149">
        <f t="shared" ca="1" si="61"/>
        <v>53.872999999999998</v>
      </c>
      <c r="BL7" s="149">
        <f t="shared" ca="1" si="62"/>
        <v>49.721000000000004</v>
      </c>
      <c r="BM7" s="149">
        <f t="shared" ca="1" si="63"/>
        <v>50.707000000000001</v>
      </c>
      <c r="BN7" s="182" t="str">
        <f t="shared" ca="1" si="64"/>
        <v>水位なし</v>
      </c>
      <c r="BO7" s="182" t="str">
        <f t="shared" ca="1" si="65"/>
        <v>水位なし</v>
      </c>
      <c r="BP7" s="182">
        <f t="shared" ca="1" si="66"/>
        <v>400</v>
      </c>
      <c r="BQ7" s="150">
        <f t="shared" ca="1" si="67"/>
        <v>1000</v>
      </c>
      <c r="BR7" s="148" t="str">
        <f t="shared" ca="1" si="68"/>
        <v>水位なし</v>
      </c>
      <c r="BS7" s="148" t="str">
        <f t="shared" ca="1" si="69"/>
        <v>水位なし</v>
      </c>
      <c r="BT7" s="148">
        <f t="shared" ca="1" si="70"/>
        <v>80</v>
      </c>
      <c r="BU7" s="148">
        <f t="shared" ca="1" si="71"/>
        <v>400</v>
      </c>
      <c r="BV7" s="183" t="str">
        <f t="shared" ca="1" si="72"/>
        <v>水位なし</v>
      </c>
      <c r="BW7" s="183">
        <f t="shared" ca="1" si="73"/>
        <v>85</v>
      </c>
      <c r="BX7" s="151">
        <f t="shared" ca="1" si="74"/>
        <v>390</v>
      </c>
      <c r="BY7" s="148">
        <f t="shared" ca="1" si="75"/>
        <v>3</v>
      </c>
      <c r="BZ7" s="148">
        <f t="shared" ca="1" si="76"/>
        <v>15</v>
      </c>
      <c r="CA7" s="148" t="str">
        <f t="shared" ca="1" si="77"/>
        <v>水位なし</v>
      </c>
      <c r="CB7" s="148">
        <f t="shared" ca="1" si="78"/>
        <v>1600</v>
      </c>
      <c r="CC7" s="148">
        <f t="shared" ca="1" si="79"/>
        <v>15</v>
      </c>
      <c r="CD7" s="148">
        <f t="shared" ca="1" si="80"/>
        <v>12</v>
      </c>
      <c r="CE7" s="148">
        <f t="shared" ca="1" si="81"/>
        <v>400</v>
      </c>
      <c r="CF7" s="148">
        <f t="shared" ca="1" si="82"/>
        <v>880</v>
      </c>
      <c r="CG7" s="148">
        <f t="shared" ca="1" si="83"/>
        <v>10</v>
      </c>
      <c r="CH7" s="148">
        <f t="shared" ca="1" si="84"/>
        <v>1000</v>
      </c>
      <c r="CI7" s="148">
        <f t="shared" ca="1" si="85"/>
        <v>140</v>
      </c>
      <c r="CJ7" s="148">
        <f t="shared" ca="1" si="86"/>
        <v>20</v>
      </c>
      <c r="CK7" s="148">
        <f t="shared" ca="1" si="87"/>
        <v>50</v>
      </c>
      <c r="CL7" s="148">
        <f t="shared" ca="1" si="88"/>
        <v>800</v>
      </c>
      <c r="CM7" s="148">
        <f t="shared" ca="1" si="89"/>
        <v>350</v>
      </c>
      <c r="CN7" s="148">
        <f t="shared" ca="1" si="90"/>
        <v>80</v>
      </c>
      <c r="CO7" s="148" t="str">
        <f t="shared" ca="1" si="91"/>
        <v>水位なし</v>
      </c>
      <c r="CP7" s="148">
        <f t="shared" ca="1" si="92"/>
        <v>170</v>
      </c>
      <c r="CQ7" s="148">
        <f t="shared" ca="1" si="93"/>
        <v>5100</v>
      </c>
      <c r="CR7" s="148">
        <f t="shared" ca="1" si="94"/>
        <v>1800</v>
      </c>
      <c r="CS7" s="148">
        <f t="shared" ca="1" si="95"/>
        <v>8</v>
      </c>
      <c r="CT7" s="148">
        <f t="shared" ca="1" si="96"/>
        <v>15</v>
      </c>
      <c r="CU7" s="148">
        <f t="shared" ca="1" si="97"/>
        <v>25</v>
      </c>
      <c r="CV7" s="148">
        <f t="shared" ca="1" si="98"/>
        <v>8</v>
      </c>
      <c r="CW7" s="148">
        <f t="shared" ca="1" si="99"/>
        <v>8</v>
      </c>
      <c r="CX7" s="148">
        <f t="shared" ca="1" si="100"/>
        <v>8</v>
      </c>
      <c r="CY7" s="148">
        <f t="shared" ca="1" si="101"/>
        <v>2000</v>
      </c>
      <c r="CZ7" s="148">
        <f t="shared" ca="1" si="102"/>
        <v>4400</v>
      </c>
      <c r="DA7" s="148">
        <f t="shared" ca="1" si="103"/>
        <v>15</v>
      </c>
      <c r="DB7" s="148">
        <f t="shared" ca="1" si="104"/>
        <v>100</v>
      </c>
      <c r="DC7" s="148">
        <f t="shared" ca="1" si="105"/>
        <v>130</v>
      </c>
      <c r="DD7" s="148">
        <f t="shared" ca="1" si="106"/>
        <v>370</v>
      </c>
      <c r="DE7" s="148" t="str">
        <f t="shared" ca="1" si="107"/>
        <v>水位なし</v>
      </c>
      <c r="DF7" s="148" t="str">
        <f t="shared" ca="1" si="108"/>
        <v>水位なし</v>
      </c>
      <c r="DG7" s="148">
        <f t="shared" ca="1" si="109"/>
        <v>900</v>
      </c>
      <c r="DH7" s="148">
        <f t="shared" ca="1" si="110"/>
        <v>5000</v>
      </c>
      <c r="DI7" s="148">
        <f t="shared" ca="1" si="111"/>
        <v>5000</v>
      </c>
      <c r="DJ7" s="148">
        <f t="shared" ca="1" si="112"/>
        <v>3500</v>
      </c>
      <c r="DK7" s="148">
        <f t="shared" ca="1" si="113"/>
        <v>15</v>
      </c>
      <c r="DL7" s="148" t="str">
        <f t="shared" ca="1" si="114"/>
        <v>水位なし</v>
      </c>
      <c r="DM7" s="148" t="str">
        <f t="shared" ca="1" si="115"/>
        <v>水位なし</v>
      </c>
      <c r="DN7" s="148">
        <f t="shared" ca="1" si="116"/>
        <v>6500</v>
      </c>
      <c r="DO7" s="148">
        <f t="shared" ca="1" si="117"/>
        <v>8000</v>
      </c>
      <c r="DP7" s="148">
        <f t="shared" ca="1" si="118"/>
        <v>4100</v>
      </c>
      <c r="DQ7" s="148">
        <f t="shared" ca="1" si="119"/>
        <v>4100</v>
      </c>
      <c r="DR7" s="148">
        <f t="shared" ca="1" si="120"/>
        <v>10</v>
      </c>
      <c r="DS7" s="148">
        <f t="shared" ca="1" si="121"/>
        <v>15</v>
      </c>
      <c r="DT7" s="148">
        <f t="shared" ca="1" si="122"/>
        <v>12</v>
      </c>
      <c r="DU7" s="183" t="str">
        <f t="shared" ca="1" si="123"/>
        <v>水位なし</v>
      </c>
      <c r="DV7" s="151">
        <f t="shared" ca="1" si="124"/>
        <v>300</v>
      </c>
      <c r="DW7" s="183">
        <f t="shared" ca="1" si="125"/>
        <v>580</v>
      </c>
      <c r="DX7" s="183">
        <f t="shared" ca="1" si="126"/>
        <v>30</v>
      </c>
      <c r="DZ7" s="190" t="s">
        <v>2</v>
      </c>
      <c r="EA7" s="152" t="s">
        <v>412</v>
      </c>
      <c r="EB7" s="153">
        <v>65.17</v>
      </c>
    </row>
    <row r="8" spans="1:132">
      <c r="A8" s="146" t="s">
        <v>480</v>
      </c>
      <c r="B8" s="142">
        <f t="shared" ca="1" si="0"/>
        <v>40945</v>
      </c>
      <c r="C8" s="181" t="e">
        <f t="shared" ca="1" si="1"/>
        <v>#VALUE!</v>
      </c>
      <c r="D8" s="181" t="e">
        <f t="shared" ca="1" si="2"/>
        <v>#VALUE!</v>
      </c>
      <c r="E8" s="147">
        <f t="shared" ca="1" si="3"/>
        <v>55.04</v>
      </c>
      <c r="F8" s="147">
        <f t="shared" ca="1" si="4"/>
        <v>54.275999999999996</v>
      </c>
      <c r="G8" s="181" t="e">
        <f t="shared" ca="1" si="5"/>
        <v>#VALUE!</v>
      </c>
      <c r="H8" s="181" t="e">
        <f t="shared" ca="1" si="6"/>
        <v>#VALUE!</v>
      </c>
      <c r="I8" s="147">
        <f t="shared" ca="1" si="7"/>
        <v>53.000999999999998</v>
      </c>
      <c r="J8" s="147">
        <f t="shared" ca="1" si="8"/>
        <v>49.043999999999997</v>
      </c>
      <c r="K8" s="181" t="e">
        <f t="shared" ca="1" si="9"/>
        <v>#VALUE!</v>
      </c>
      <c r="L8" s="147">
        <f t="shared" ca="1" si="10"/>
        <v>71.99199999999999</v>
      </c>
      <c r="M8" s="147">
        <f t="shared" ca="1" si="11"/>
        <v>64.680000000000007</v>
      </c>
      <c r="N8" s="147">
        <f t="shared" ca="1" si="12"/>
        <v>71.475999999999999</v>
      </c>
      <c r="O8" s="147">
        <f t="shared" ca="1" si="13"/>
        <v>66.5</v>
      </c>
      <c r="P8" s="181" t="e">
        <f t="shared" ca="1" si="14"/>
        <v>#VALUE!</v>
      </c>
      <c r="Q8" s="147">
        <f t="shared" ca="1" si="15"/>
        <v>54.183000000000007</v>
      </c>
      <c r="R8" s="147">
        <f t="shared" ca="1" si="16"/>
        <v>53.320999999999998</v>
      </c>
      <c r="S8" s="147">
        <f t="shared" ca="1" si="17"/>
        <v>63.006</v>
      </c>
      <c r="T8" s="147">
        <f t="shared" ca="1" si="18"/>
        <v>56.464000000000006</v>
      </c>
      <c r="U8" s="147">
        <f t="shared" ca="1" si="19"/>
        <v>52.01100000000001</v>
      </c>
      <c r="V8" s="147">
        <f t="shared" ca="1" si="20"/>
        <v>51.632999999999996</v>
      </c>
      <c r="W8" s="147">
        <f t="shared" ca="1" si="21"/>
        <v>54.68</v>
      </c>
      <c r="X8" s="147">
        <f t="shared" ca="1" si="22"/>
        <v>55.724000000000004</v>
      </c>
      <c r="Y8" s="147">
        <f t="shared" ca="1" si="23"/>
        <v>52.284000000000006</v>
      </c>
      <c r="Z8" s="147">
        <f t="shared" ca="1" si="24"/>
        <v>51.387999999999998</v>
      </c>
      <c r="AA8" s="147">
        <f t="shared" ca="1" si="25"/>
        <v>50.475000000000001</v>
      </c>
      <c r="AB8" s="147">
        <f t="shared" ca="1" si="26"/>
        <v>49.896999999999998</v>
      </c>
      <c r="AC8" s="147">
        <f t="shared" ca="1" si="27"/>
        <v>51.011000000000003</v>
      </c>
      <c r="AD8" s="181" t="e">
        <f t="shared" ca="1" si="28"/>
        <v>#VALUE!</v>
      </c>
      <c r="AE8" s="147">
        <f t="shared" ca="1" si="29"/>
        <v>72.965000000000003</v>
      </c>
      <c r="AF8" s="147">
        <f t="shared" ca="1" si="30"/>
        <v>74.506</v>
      </c>
      <c r="AG8" s="147">
        <f t="shared" ca="1" si="31"/>
        <v>68.239000000000004</v>
      </c>
      <c r="AH8" s="147">
        <f t="shared" ca="1" si="32"/>
        <v>60.573999999999998</v>
      </c>
      <c r="AI8" s="147">
        <f t="shared" ca="1" si="33"/>
        <v>60.45</v>
      </c>
      <c r="AJ8" s="147">
        <f t="shared" ca="1" si="34"/>
        <v>54.881999999999998</v>
      </c>
      <c r="AK8" s="147">
        <f t="shared" ca="1" si="35"/>
        <v>51.36099999999999</v>
      </c>
      <c r="AL8" s="147">
        <f t="shared" ca="1" si="36"/>
        <v>51.546000000000006</v>
      </c>
      <c r="AM8" s="147">
        <f t="shared" ca="1" si="37"/>
        <v>73.438000000000002</v>
      </c>
      <c r="AN8" s="147">
        <f t="shared" ca="1" si="38"/>
        <v>70.641000000000005</v>
      </c>
      <c r="AO8" s="147">
        <f t="shared" ca="1" si="39"/>
        <v>60.057000000000002</v>
      </c>
      <c r="AP8" s="147">
        <f t="shared" ca="1" si="40"/>
        <v>55.492000000000004</v>
      </c>
      <c r="AQ8" s="147">
        <f t="shared" ca="1" si="41"/>
        <v>52.049000000000007</v>
      </c>
      <c r="AR8" s="147">
        <f t="shared" ca="1" si="42"/>
        <v>51.395000000000003</v>
      </c>
      <c r="AS8" s="147">
        <f t="shared" ca="1" si="43"/>
        <v>50.675000000000004</v>
      </c>
      <c r="AT8" s="181" t="e">
        <f t="shared" ca="1" si="44"/>
        <v>#VALUE!</v>
      </c>
      <c r="AU8" s="181" t="e">
        <f t="shared" ca="1" si="45"/>
        <v>#VALUE!</v>
      </c>
      <c r="AV8" s="181">
        <f t="shared" ca="1" si="46"/>
        <v>83.638999999999996</v>
      </c>
      <c r="AW8" s="181">
        <f t="shared" ca="1" si="47"/>
        <v>83.56</v>
      </c>
      <c r="AX8" s="181">
        <f t="shared" ca="1" si="48"/>
        <v>81.816000000000003</v>
      </c>
      <c r="AY8" s="181">
        <f t="shared" ca="1" si="49"/>
        <v>71.036000000000001</v>
      </c>
      <c r="AZ8" s="181">
        <f t="shared" ca="1" si="50"/>
        <v>71.096999999999994</v>
      </c>
      <c r="BA8" s="181" t="e">
        <f t="shared" ca="1" si="51"/>
        <v>#VALUE!</v>
      </c>
      <c r="BB8" s="181" t="e">
        <f t="shared" ca="1" si="52"/>
        <v>#VALUE!</v>
      </c>
      <c r="BC8" s="181">
        <f t="shared" ca="1" si="53"/>
        <v>83.067999999999998</v>
      </c>
      <c r="BD8" s="147">
        <f t="shared" ca="1" si="54"/>
        <v>81.521999999999991</v>
      </c>
      <c r="BE8" s="147">
        <f t="shared" ca="1" si="55"/>
        <v>81.36</v>
      </c>
      <c r="BF8" s="147">
        <f t="shared" ca="1" si="56"/>
        <v>75.997</v>
      </c>
      <c r="BG8" s="149">
        <f t="shared" ca="1" si="57"/>
        <v>69.977000000000004</v>
      </c>
      <c r="BH8" s="149">
        <f t="shared" ca="1" si="58"/>
        <v>63.709000000000003</v>
      </c>
      <c r="BI8" s="149">
        <f t="shared" ca="1" si="59"/>
        <v>58.114000000000004</v>
      </c>
      <c r="BJ8" s="149" t="e">
        <f t="shared" ca="1" si="60"/>
        <v>#VALUE!</v>
      </c>
      <c r="BK8" s="149">
        <f t="shared" ca="1" si="61"/>
        <v>53.732999999999997</v>
      </c>
      <c r="BL8" s="149">
        <f t="shared" ca="1" si="62"/>
        <v>49.524000000000001</v>
      </c>
      <c r="BM8" s="149">
        <f t="shared" ca="1" si="63"/>
        <v>50.851000000000006</v>
      </c>
      <c r="BN8" s="182" t="str">
        <f t="shared" ca="1" si="64"/>
        <v>水位なし</v>
      </c>
      <c r="BO8" s="182" t="str">
        <f t="shared" ca="1" si="65"/>
        <v>水位なし</v>
      </c>
      <c r="BP8" s="182">
        <f t="shared" ca="1" si="66"/>
        <v>380</v>
      </c>
      <c r="BQ8" s="150">
        <f t="shared" ca="1" si="67"/>
        <v>800</v>
      </c>
      <c r="BR8" s="148" t="str">
        <f t="shared" ca="1" si="68"/>
        <v>水位なし</v>
      </c>
      <c r="BS8" s="148" t="str">
        <f t="shared" ca="1" si="69"/>
        <v>水位なし</v>
      </c>
      <c r="BT8" s="148">
        <f t="shared" ca="1" si="70"/>
        <v>75</v>
      </c>
      <c r="BU8" s="148">
        <f t="shared" ca="1" si="71"/>
        <v>480</v>
      </c>
      <c r="BV8" s="183" t="str">
        <f t="shared" ca="1" si="72"/>
        <v>水位なし</v>
      </c>
      <c r="BW8" s="183">
        <f t="shared" ca="1" si="73"/>
        <v>100</v>
      </c>
      <c r="BX8" s="151">
        <f t="shared" ca="1" si="74"/>
        <v>500</v>
      </c>
      <c r="BY8" s="148">
        <f t="shared" ca="1" si="75"/>
        <v>5</v>
      </c>
      <c r="BZ8" s="148">
        <f t="shared" ca="1" si="76"/>
        <v>20</v>
      </c>
      <c r="CA8" s="148" t="str">
        <f t="shared" ca="1" si="77"/>
        <v>水位なし</v>
      </c>
      <c r="CB8" s="148">
        <f t="shared" ca="1" si="78"/>
        <v>1500</v>
      </c>
      <c r="CC8" s="148">
        <f t="shared" ca="1" si="79"/>
        <v>10</v>
      </c>
      <c r="CD8" s="148">
        <f t="shared" ca="1" si="80"/>
        <v>12</v>
      </c>
      <c r="CE8" s="148">
        <f t="shared" ca="1" si="81"/>
        <v>420</v>
      </c>
      <c r="CF8" s="148">
        <f t="shared" ca="1" si="82"/>
        <v>650</v>
      </c>
      <c r="CG8" s="148">
        <f t="shared" ca="1" si="83"/>
        <v>12</v>
      </c>
      <c r="CH8" s="148">
        <f t="shared" ca="1" si="84"/>
        <v>1000</v>
      </c>
      <c r="CI8" s="148">
        <f t="shared" ca="1" si="85"/>
        <v>150</v>
      </c>
      <c r="CJ8" s="148">
        <f t="shared" ca="1" si="86"/>
        <v>15</v>
      </c>
      <c r="CK8" s="148">
        <f t="shared" ca="1" si="87"/>
        <v>45</v>
      </c>
      <c r="CL8" s="148">
        <f t="shared" ca="1" si="88"/>
        <v>790</v>
      </c>
      <c r="CM8" s="148">
        <f t="shared" ca="1" si="89"/>
        <v>370</v>
      </c>
      <c r="CN8" s="148">
        <f t="shared" ca="1" si="90"/>
        <v>50</v>
      </c>
      <c r="CO8" s="148" t="str">
        <f t="shared" ca="1" si="91"/>
        <v>水位なし</v>
      </c>
      <c r="CP8" s="148">
        <f t="shared" ca="1" si="92"/>
        <v>55</v>
      </c>
      <c r="CQ8" s="148">
        <f t="shared" ca="1" si="93"/>
        <v>4800</v>
      </c>
      <c r="CR8" s="148">
        <f t="shared" ca="1" si="94"/>
        <v>2100</v>
      </c>
      <c r="CS8" s="148">
        <f t="shared" ca="1" si="95"/>
        <v>8</v>
      </c>
      <c r="CT8" s="148">
        <f t="shared" ca="1" si="96"/>
        <v>15</v>
      </c>
      <c r="CU8" s="148">
        <f t="shared" ca="1" si="97"/>
        <v>300</v>
      </c>
      <c r="CV8" s="148">
        <f t="shared" ca="1" si="98"/>
        <v>9</v>
      </c>
      <c r="CW8" s="148">
        <f t="shared" ca="1" si="99"/>
        <v>7</v>
      </c>
      <c r="CX8" s="148">
        <f t="shared" ca="1" si="100"/>
        <v>7</v>
      </c>
      <c r="CY8" s="148">
        <f t="shared" ca="1" si="101"/>
        <v>2000</v>
      </c>
      <c r="CZ8" s="148">
        <f t="shared" ca="1" si="102"/>
        <v>4600</v>
      </c>
      <c r="DA8" s="148">
        <f t="shared" ca="1" si="103"/>
        <v>16</v>
      </c>
      <c r="DB8" s="148">
        <f t="shared" ca="1" si="104"/>
        <v>100</v>
      </c>
      <c r="DC8" s="148">
        <f t="shared" ca="1" si="105"/>
        <v>150</v>
      </c>
      <c r="DD8" s="148">
        <f t="shared" ca="1" si="106"/>
        <v>390</v>
      </c>
      <c r="DE8" s="148" t="str">
        <f t="shared" ca="1" si="107"/>
        <v>水位なし</v>
      </c>
      <c r="DF8" s="148" t="str">
        <f t="shared" ca="1" si="108"/>
        <v>水位なし</v>
      </c>
      <c r="DG8" s="148">
        <f t="shared" ca="1" si="109"/>
        <v>1500</v>
      </c>
      <c r="DH8" s="148">
        <f t="shared" ca="1" si="110"/>
        <v>3000</v>
      </c>
      <c r="DI8" s="148">
        <f t="shared" ca="1" si="111"/>
        <v>4000</v>
      </c>
      <c r="DJ8" s="148">
        <f t="shared" ca="1" si="112"/>
        <v>3000</v>
      </c>
      <c r="DK8" s="148">
        <f t="shared" ca="1" si="113"/>
        <v>12</v>
      </c>
      <c r="DL8" s="148" t="str">
        <f t="shared" ca="1" si="114"/>
        <v>水位なし</v>
      </c>
      <c r="DM8" s="148" t="str">
        <f t="shared" ca="1" si="115"/>
        <v>水位なし</v>
      </c>
      <c r="DN8" s="148">
        <f t="shared" ca="1" si="116"/>
        <v>6500</v>
      </c>
      <c r="DO8" s="148">
        <f t="shared" ca="1" si="117"/>
        <v>5500</v>
      </c>
      <c r="DP8" s="148">
        <f t="shared" ca="1" si="118"/>
        <v>4400</v>
      </c>
      <c r="DQ8" s="148">
        <f t="shared" ca="1" si="119"/>
        <v>3900</v>
      </c>
      <c r="DR8" s="148">
        <f t="shared" ca="1" si="120"/>
        <v>15</v>
      </c>
      <c r="DS8" s="148">
        <f t="shared" ca="1" si="121"/>
        <v>12</v>
      </c>
      <c r="DT8" s="148">
        <f t="shared" ca="1" si="122"/>
        <v>10</v>
      </c>
      <c r="DU8" s="183" t="str">
        <f t="shared" ca="1" si="123"/>
        <v>水位なし</v>
      </c>
      <c r="DV8" s="151">
        <f t="shared" ca="1" si="124"/>
        <v>300</v>
      </c>
      <c r="DW8" s="183">
        <f t="shared" ca="1" si="125"/>
        <v>580</v>
      </c>
      <c r="DX8" s="183">
        <f t="shared" ca="1" si="126"/>
        <v>30</v>
      </c>
      <c r="DZ8" s="191"/>
      <c r="EA8" t="s">
        <v>413</v>
      </c>
      <c r="EB8" s="154">
        <v>65.182000000000002</v>
      </c>
    </row>
    <row r="9" spans="1:132">
      <c r="A9" s="146" t="s">
        <v>481</v>
      </c>
      <c r="B9" s="142">
        <f t="shared" ca="1" si="0"/>
        <v>40952</v>
      </c>
      <c r="C9" s="181" t="e">
        <f t="shared" ca="1" si="1"/>
        <v>#VALUE!</v>
      </c>
      <c r="D9" s="181" t="e">
        <f t="shared" ca="1" si="2"/>
        <v>#VALUE!</v>
      </c>
      <c r="E9" s="147">
        <f t="shared" ca="1" si="3"/>
        <v>55.183999999999997</v>
      </c>
      <c r="F9" s="147">
        <f t="shared" ca="1" si="4"/>
        <v>54.317999999999998</v>
      </c>
      <c r="G9" s="181" t="e">
        <f t="shared" ca="1" si="5"/>
        <v>#VALUE!</v>
      </c>
      <c r="H9" s="181" t="e">
        <f t="shared" ca="1" si="6"/>
        <v>#VALUE!</v>
      </c>
      <c r="I9" s="147">
        <f t="shared" ca="1" si="7"/>
        <v>52.899000000000001</v>
      </c>
      <c r="J9" s="147">
        <f t="shared" ca="1" si="8"/>
        <v>48.778999999999996</v>
      </c>
      <c r="K9" s="181" t="e">
        <f t="shared" ca="1" si="9"/>
        <v>#VALUE!</v>
      </c>
      <c r="L9" s="147">
        <f t="shared" ca="1" si="10"/>
        <v>71.884</v>
      </c>
      <c r="M9" s="147">
        <f t="shared" ca="1" si="11"/>
        <v>64.593999999999994</v>
      </c>
      <c r="N9" s="147">
        <f t="shared" ca="1" si="12"/>
        <v>71.665999999999997</v>
      </c>
      <c r="O9" s="147">
        <f t="shared" ca="1" si="13"/>
        <v>66.552999999999997</v>
      </c>
      <c r="P9" s="181" t="e">
        <f t="shared" ca="1" si="14"/>
        <v>#VALUE!</v>
      </c>
      <c r="Q9" s="147">
        <f t="shared" ca="1" si="15"/>
        <v>54.122</v>
      </c>
      <c r="R9" s="147">
        <f t="shared" ca="1" si="16"/>
        <v>53.309999999999995</v>
      </c>
      <c r="S9" s="147">
        <f t="shared" ca="1" si="17"/>
        <v>63.19</v>
      </c>
      <c r="T9" s="147">
        <f t="shared" ca="1" si="18"/>
        <v>56.477000000000004</v>
      </c>
      <c r="U9" s="147">
        <f t="shared" ca="1" si="19"/>
        <v>52.004000000000005</v>
      </c>
      <c r="V9" s="147">
        <f t="shared" ca="1" si="20"/>
        <v>51.707999999999998</v>
      </c>
      <c r="W9" s="147">
        <f t="shared" ca="1" si="21"/>
        <v>54.768999999999998</v>
      </c>
      <c r="X9" s="147">
        <f t="shared" ca="1" si="22"/>
        <v>55.849000000000004</v>
      </c>
      <c r="Y9" s="147">
        <f t="shared" ca="1" si="23"/>
        <v>52.318000000000005</v>
      </c>
      <c r="Z9" s="147">
        <f t="shared" ca="1" si="24"/>
        <v>51.573999999999998</v>
      </c>
      <c r="AA9" s="147">
        <f t="shared" ca="1" si="25"/>
        <v>50.501000000000005</v>
      </c>
      <c r="AB9" s="147">
        <f t="shared" ca="1" si="26"/>
        <v>50.085999999999999</v>
      </c>
      <c r="AC9" s="147">
        <f t="shared" ca="1" si="27"/>
        <v>50.856000000000002</v>
      </c>
      <c r="AD9" s="181" t="e">
        <f t="shared" ca="1" si="28"/>
        <v>#VALUE!</v>
      </c>
      <c r="AE9" s="147">
        <f t="shared" ca="1" si="29"/>
        <v>72.89</v>
      </c>
      <c r="AF9" s="147">
        <f t="shared" ca="1" si="30"/>
        <v>74.409000000000006</v>
      </c>
      <c r="AG9" s="147">
        <f t="shared" ca="1" si="31"/>
        <v>68.120999999999995</v>
      </c>
      <c r="AH9" s="147">
        <f t="shared" ca="1" si="32"/>
        <v>60.564</v>
      </c>
      <c r="AI9" s="147">
        <f t="shared" ca="1" si="33"/>
        <v>60.335999999999999</v>
      </c>
      <c r="AJ9" s="147">
        <f t="shared" ca="1" si="34"/>
        <v>54.832999999999998</v>
      </c>
      <c r="AK9" s="147">
        <f t="shared" ca="1" si="35"/>
        <v>51.414999999999992</v>
      </c>
      <c r="AL9" s="147">
        <f t="shared" ca="1" si="36"/>
        <v>51.636000000000003</v>
      </c>
      <c r="AM9" s="147">
        <f t="shared" ca="1" si="37"/>
        <v>73.430000000000007</v>
      </c>
      <c r="AN9" s="147">
        <f t="shared" ca="1" si="38"/>
        <v>70.599999999999994</v>
      </c>
      <c r="AO9" s="147">
        <f t="shared" ca="1" si="39"/>
        <v>60.021999999999998</v>
      </c>
      <c r="AP9" s="147">
        <f t="shared" ca="1" si="40"/>
        <v>55.557000000000002</v>
      </c>
      <c r="AQ9" s="147">
        <f t="shared" ca="1" si="41"/>
        <v>52.217000000000006</v>
      </c>
      <c r="AR9" s="147">
        <f t="shared" ca="1" si="42"/>
        <v>51.491999999999997</v>
      </c>
      <c r="AS9" s="147">
        <f t="shared" ca="1" si="43"/>
        <v>50.86</v>
      </c>
      <c r="AT9" s="181" t="e">
        <f t="shared" ca="1" si="44"/>
        <v>#VALUE!</v>
      </c>
      <c r="AU9" s="181" t="e">
        <f t="shared" ca="1" si="45"/>
        <v>#VALUE!</v>
      </c>
      <c r="AV9" s="181">
        <f t="shared" ca="1" si="46"/>
        <v>83.811999999999998</v>
      </c>
      <c r="AW9" s="181">
        <f t="shared" ca="1" si="47"/>
        <v>83.503</v>
      </c>
      <c r="AX9" s="181">
        <f t="shared" ca="1" si="48"/>
        <v>81.573999999999998</v>
      </c>
      <c r="AY9" s="181">
        <f t="shared" ca="1" si="49"/>
        <v>70.745999999999995</v>
      </c>
      <c r="AZ9" s="181">
        <f t="shared" ca="1" si="50"/>
        <v>70.806999999999988</v>
      </c>
      <c r="BA9" s="181" t="e">
        <f t="shared" ca="1" si="51"/>
        <v>#VALUE!</v>
      </c>
      <c r="BB9" s="181" t="e">
        <f t="shared" ca="1" si="52"/>
        <v>#VALUE!</v>
      </c>
      <c r="BC9" s="181">
        <f t="shared" ca="1" si="53"/>
        <v>82.790999999999997</v>
      </c>
      <c r="BD9" s="147">
        <f t="shared" ca="1" si="54"/>
        <v>81.175999999999988</v>
      </c>
      <c r="BE9" s="147">
        <f t="shared" ca="1" si="55"/>
        <v>81.942999999999998</v>
      </c>
      <c r="BF9" s="147">
        <f t="shared" ca="1" si="56"/>
        <v>75.701999999999998</v>
      </c>
      <c r="BG9" s="149">
        <f t="shared" ca="1" si="57"/>
        <v>69.948999999999998</v>
      </c>
      <c r="BH9" s="149">
        <f t="shared" ca="1" si="58"/>
        <v>63.667000000000002</v>
      </c>
      <c r="BI9" s="149">
        <f t="shared" ca="1" si="59"/>
        <v>58.153000000000006</v>
      </c>
      <c r="BJ9" s="149" t="e">
        <f t="shared" ca="1" si="60"/>
        <v>#VALUE!</v>
      </c>
      <c r="BK9" s="149">
        <f t="shared" ca="1" si="61"/>
        <v>53.869</v>
      </c>
      <c r="BL9" s="149">
        <f t="shared" ca="1" si="62"/>
        <v>48.565000000000005</v>
      </c>
      <c r="BM9" s="149">
        <f t="shared" ca="1" si="63"/>
        <v>50.71</v>
      </c>
      <c r="BN9" s="182" t="str">
        <f t="shared" ca="1" si="64"/>
        <v>水位なし</v>
      </c>
      <c r="BO9" s="182" t="str">
        <f t="shared" ca="1" si="65"/>
        <v>水位なし</v>
      </c>
      <c r="BP9" s="182">
        <f t="shared" ca="1" si="66"/>
        <v>400</v>
      </c>
      <c r="BQ9" s="150">
        <f t="shared" ca="1" si="67"/>
        <v>1000</v>
      </c>
      <c r="BR9" s="148" t="str">
        <f t="shared" ca="1" si="68"/>
        <v>水位なし</v>
      </c>
      <c r="BS9" s="148" t="str">
        <f t="shared" ca="1" si="69"/>
        <v>水位なし</v>
      </c>
      <c r="BT9" s="148">
        <f t="shared" ca="1" si="70"/>
        <v>80</v>
      </c>
      <c r="BU9" s="148">
        <f t="shared" ca="1" si="71"/>
        <v>550</v>
      </c>
      <c r="BV9" s="183" t="str">
        <f t="shared" ca="1" si="72"/>
        <v>水位なし</v>
      </c>
      <c r="BW9" s="183">
        <f t="shared" ca="1" si="73"/>
        <v>80</v>
      </c>
      <c r="BX9" s="151">
        <f t="shared" ca="1" si="74"/>
        <v>210</v>
      </c>
      <c r="BY9" s="148">
        <f t="shared" ca="1" si="75"/>
        <v>4</v>
      </c>
      <c r="BZ9" s="148">
        <f t="shared" ca="1" si="76"/>
        <v>15</v>
      </c>
      <c r="CA9" s="148" t="str">
        <f t="shared" ca="1" si="77"/>
        <v>水位なし</v>
      </c>
      <c r="CB9" s="148">
        <f t="shared" ca="1" si="78"/>
        <v>1600</v>
      </c>
      <c r="CC9" s="148">
        <f t="shared" ca="1" si="79"/>
        <v>12</v>
      </c>
      <c r="CD9" s="148">
        <f t="shared" ca="1" si="80"/>
        <v>12</v>
      </c>
      <c r="CE9" s="148">
        <f t="shared" ca="1" si="81"/>
        <v>400</v>
      </c>
      <c r="CF9" s="148">
        <f t="shared" ca="1" si="82"/>
        <v>800</v>
      </c>
      <c r="CG9" s="148">
        <f t="shared" ca="1" si="83"/>
        <v>10</v>
      </c>
      <c r="CH9" s="148">
        <f t="shared" ca="1" si="84"/>
        <v>900</v>
      </c>
      <c r="CI9" s="148">
        <f t="shared" ca="1" si="85"/>
        <v>140</v>
      </c>
      <c r="CJ9" s="148">
        <f t="shared" ca="1" si="86"/>
        <v>20</v>
      </c>
      <c r="CK9" s="148">
        <f t="shared" ca="1" si="87"/>
        <v>59</v>
      </c>
      <c r="CL9" s="148">
        <f t="shared" ca="1" si="88"/>
        <v>790</v>
      </c>
      <c r="CM9" s="148">
        <f t="shared" ca="1" si="89"/>
        <v>300</v>
      </c>
      <c r="CN9" s="148">
        <f t="shared" ca="1" si="90"/>
        <v>90</v>
      </c>
      <c r="CO9" s="148" t="str">
        <f t="shared" ca="1" si="91"/>
        <v>水位なし</v>
      </c>
      <c r="CP9" s="148">
        <f t="shared" ca="1" si="92"/>
        <v>65</v>
      </c>
      <c r="CQ9" s="148">
        <f t="shared" ca="1" si="93"/>
        <v>5500</v>
      </c>
      <c r="CR9" s="148">
        <f t="shared" ca="1" si="94"/>
        <v>1800</v>
      </c>
      <c r="CS9" s="148">
        <f t="shared" ca="1" si="95"/>
        <v>8</v>
      </c>
      <c r="CT9" s="148">
        <f t="shared" ca="1" si="96"/>
        <v>13</v>
      </c>
      <c r="CU9" s="148">
        <f t="shared" ca="1" si="97"/>
        <v>300</v>
      </c>
      <c r="CV9" s="148">
        <f t="shared" ca="1" si="98"/>
        <v>10</v>
      </c>
      <c r="CW9" s="148">
        <f t="shared" ca="1" si="99"/>
        <v>8</v>
      </c>
      <c r="CX9" s="148">
        <f t="shared" ca="1" si="100"/>
        <v>15</v>
      </c>
      <c r="CY9" s="148">
        <f t="shared" ca="1" si="101"/>
        <v>1850</v>
      </c>
      <c r="CZ9" s="148">
        <f t="shared" ca="1" si="102"/>
        <v>4800</v>
      </c>
      <c r="DA9" s="148">
        <f t="shared" ca="1" si="103"/>
        <v>15</v>
      </c>
      <c r="DB9" s="148">
        <f t="shared" ca="1" si="104"/>
        <v>70</v>
      </c>
      <c r="DC9" s="148">
        <f t="shared" ca="1" si="105"/>
        <v>140</v>
      </c>
      <c r="DD9" s="148">
        <f t="shared" ca="1" si="106"/>
        <v>320</v>
      </c>
      <c r="DE9" s="148" t="str">
        <f t="shared" ca="1" si="107"/>
        <v>水位なし</v>
      </c>
      <c r="DF9" s="148" t="str">
        <f t="shared" ca="1" si="108"/>
        <v>水位なし</v>
      </c>
      <c r="DG9" s="148">
        <f t="shared" ca="1" si="109"/>
        <v>1400</v>
      </c>
      <c r="DH9" s="148">
        <f t="shared" ca="1" si="110"/>
        <v>4000</v>
      </c>
      <c r="DI9" s="148">
        <f t="shared" ca="1" si="111"/>
        <v>4800</v>
      </c>
      <c r="DJ9" s="148">
        <f t="shared" ca="1" si="112"/>
        <v>3500</v>
      </c>
      <c r="DK9" s="148">
        <f t="shared" ca="1" si="113"/>
        <v>6</v>
      </c>
      <c r="DL9" s="148" t="str">
        <f t="shared" ca="1" si="114"/>
        <v>水位なし</v>
      </c>
      <c r="DM9" s="148" t="str">
        <f t="shared" ca="1" si="115"/>
        <v>水位なし</v>
      </c>
      <c r="DN9" s="148">
        <f t="shared" ca="1" si="116"/>
        <v>6500</v>
      </c>
      <c r="DO9" s="148">
        <f t="shared" ca="1" si="117"/>
        <v>5500</v>
      </c>
      <c r="DP9" s="148">
        <f t="shared" ca="1" si="118"/>
        <v>4300</v>
      </c>
      <c r="DQ9" s="148">
        <f t="shared" ca="1" si="119"/>
        <v>3500</v>
      </c>
      <c r="DR9" s="148">
        <f t="shared" ca="1" si="120"/>
        <v>12</v>
      </c>
      <c r="DS9" s="148">
        <f t="shared" ca="1" si="121"/>
        <v>30</v>
      </c>
      <c r="DT9" s="148">
        <f t="shared" ca="1" si="122"/>
        <v>14</v>
      </c>
      <c r="DU9" s="183" t="str">
        <f t="shared" ca="1" si="123"/>
        <v>水位なし</v>
      </c>
      <c r="DV9" s="151">
        <f t="shared" ca="1" si="124"/>
        <v>340</v>
      </c>
      <c r="DW9" s="183">
        <f t="shared" ca="1" si="125"/>
        <v>560</v>
      </c>
      <c r="DX9" s="183">
        <f t="shared" ca="1" si="126"/>
        <v>29</v>
      </c>
      <c r="DZ9" s="191"/>
      <c r="EA9" t="s">
        <v>414</v>
      </c>
      <c r="EB9" s="154">
        <v>65.194999999999993</v>
      </c>
    </row>
    <row r="10" spans="1:132">
      <c r="A10" s="146" t="s">
        <v>482</v>
      </c>
      <c r="B10" s="142">
        <f t="shared" ca="1" si="0"/>
        <v>40959</v>
      </c>
      <c r="C10" s="181" t="e">
        <f t="shared" ca="1" si="1"/>
        <v>#VALUE!</v>
      </c>
      <c r="D10" s="181" t="e">
        <f t="shared" ca="1" si="2"/>
        <v>#VALUE!</v>
      </c>
      <c r="E10" s="147">
        <f t="shared" ca="1" si="3"/>
        <v>55.094999999999999</v>
      </c>
      <c r="F10" s="147">
        <f t="shared" ca="1" si="4"/>
        <v>54.430999999999997</v>
      </c>
      <c r="G10" s="181" t="e">
        <f t="shared" ca="1" si="5"/>
        <v>#VALUE!</v>
      </c>
      <c r="H10" s="181" t="e">
        <f t="shared" ca="1" si="6"/>
        <v>#VALUE!</v>
      </c>
      <c r="I10" s="147">
        <f t="shared" ca="1" si="7"/>
        <v>53.000999999999998</v>
      </c>
      <c r="J10" s="147">
        <f t="shared" ca="1" si="8"/>
        <v>48.837000000000003</v>
      </c>
      <c r="K10" s="181" t="e">
        <f t="shared" ca="1" si="9"/>
        <v>#VALUE!</v>
      </c>
      <c r="L10" s="147">
        <f t="shared" ca="1" si="10"/>
        <v>72.072999999999993</v>
      </c>
      <c r="M10" s="147">
        <f t="shared" ca="1" si="11"/>
        <v>64.694000000000003</v>
      </c>
      <c r="N10" s="147">
        <f t="shared" ca="1" si="12"/>
        <v>71.594999999999999</v>
      </c>
      <c r="O10" s="147">
        <f t="shared" ca="1" si="13"/>
        <v>66.50800000000001</v>
      </c>
      <c r="P10" s="181" t="e">
        <f t="shared" ca="1" si="14"/>
        <v>#VALUE!</v>
      </c>
      <c r="Q10" s="147">
        <f t="shared" ca="1" si="15"/>
        <v>54.346000000000004</v>
      </c>
      <c r="R10" s="147">
        <f t="shared" ca="1" si="16"/>
        <v>53.39</v>
      </c>
      <c r="S10" s="147">
        <f t="shared" ca="1" si="17"/>
        <v>63.171999999999997</v>
      </c>
      <c r="T10" s="147">
        <f t="shared" ca="1" si="18"/>
        <v>56.073000000000008</v>
      </c>
      <c r="U10" s="147">
        <f t="shared" ca="1" si="19"/>
        <v>51.621000000000009</v>
      </c>
      <c r="V10" s="147">
        <f t="shared" ca="1" si="20"/>
        <v>51.731000000000002</v>
      </c>
      <c r="W10" s="147">
        <f t="shared" ca="1" si="21"/>
        <v>54.726999999999997</v>
      </c>
      <c r="X10" s="147">
        <f t="shared" ca="1" si="22"/>
        <v>55.858000000000004</v>
      </c>
      <c r="Y10" s="147">
        <f t="shared" ca="1" si="23"/>
        <v>52.396000000000001</v>
      </c>
      <c r="Z10" s="147">
        <f t="shared" ca="1" si="24"/>
        <v>51.594999999999999</v>
      </c>
      <c r="AA10" s="147">
        <f t="shared" ca="1" si="25"/>
        <v>50.466000000000001</v>
      </c>
      <c r="AB10" s="147">
        <f t="shared" ca="1" si="26"/>
        <v>49.99</v>
      </c>
      <c r="AC10" s="147">
        <f t="shared" ca="1" si="27"/>
        <v>50.862000000000002</v>
      </c>
      <c r="AD10" s="181" t="e">
        <f t="shared" ca="1" si="28"/>
        <v>#VALUE!</v>
      </c>
      <c r="AE10" s="147">
        <f t="shared" ca="1" si="29"/>
        <v>72.974999999999994</v>
      </c>
      <c r="AF10" s="147">
        <f t="shared" ca="1" si="30"/>
        <v>74.792000000000002</v>
      </c>
      <c r="AG10" s="147">
        <f t="shared" ca="1" si="31"/>
        <v>68.180999999999997</v>
      </c>
      <c r="AH10" s="147">
        <f t="shared" ca="1" si="32"/>
        <v>60.719000000000001</v>
      </c>
      <c r="AI10" s="147">
        <f t="shared" ca="1" si="33"/>
        <v>60.393000000000001</v>
      </c>
      <c r="AJ10" s="147">
        <f t="shared" ca="1" si="34"/>
        <v>54.896999999999998</v>
      </c>
      <c r="AK10" s="147">
        <f t="shared" ca="1" si="35"/>
        <v>51.403999999999996</v>
      </c>
      <c r="AL10" s="147">
        <f t="shared" ca="1" si="36"/>
        <v>51.546000000000006</v>
      </c>
      <c r="AM10" s="147">
        <f t="shared" ca="1" si="37"/>
        <v>73.466999999999999</v>
      </c>
      <c r="AN10" s="147">
        <f t="shared" ca="1" si="38"/>
        <v>70.531999999999996</v>
      </c>
      <c r="AO10" s="147">
        <f t="shared" ca="1" si="39"/>
        <v>60.171999999999997</v>
      </c>
      <c r="AP10" s="147">
        <f t="shared" ca="1" si="40"/>
        <v>55.873999999999995</v>
      </c>
      <c r="AQ10" s="147">
        <f t="shared" ca="1" si="41"/>
        <v>52.251000000000005</v>
      </c>
      <c r="AR10" s="147">
        <f t="shared" ca="1" si="42"/>
        <v>51.445999999999998</v>
      </c>
      <c r="AS10" s="147">
        <f t="shared" ca="1" si="43"/>
        <v>50.811</v>
      </c>
      <c r="AT10" s="181" t="e">
        <f t="shared" ca="1" si="44"/>
        <v>#VALUE!</v>
      </c>
      <c r="AU10" s="181" t="e">
        <f t="shared" ca="1" si="45"/>
        <v>#VALUE!</v>
      </c>
      <c r="AV10" s="181">
        <f t="shared" ca="1" si="46"/>
        <v>83.977999999999994</v>
      </c>
      <c r="AW10" s="181">
        <f t="shared" ca="1" si="47"/>
        <v>83.233000000000004</v>
      </c>
      <c r="AX10" s="181">
        <f t="shared" ca="1" si="48"/>
        <v>81.58</v>
      </c>
      <c r="AY10" s="181">
        <f t="shared" ca="1" si="49"/>
        <v>70.665999999999997</v>
      </c>
      <c r="AZ10" s="181">
        <f t="shared" ca="1" si="50"/>
        <v>70.72699999999999</v>
      </c>
      <c r="BA10" s="181" t="e">
        <f t="shared" ca="1" si="51"/>
        <v>#VALUE!</v>
      </c>
      <c r="BB10" s="181" t="e">
        <f t="shared" ca="1" si="52"/>
        <v>#VALUE!</v>
      </c>
      <c r="BC10" s="181">
        <f t="shared" ca="1" si="53"/>
        <v>82.948999999999998</v>
      </c>
      <c r="BD10" s="147">
        <f t="shared" ca="1" si="54"/>
        <v>81.151999999999987</v>
      </c>
      <c r="BE10" s="147">
        <f t="shared" ca="1" si="55"/>
        <v>81.778999999999996</v>
      </c>
      <c r="BF10" s="147">
        <f t="shared" ca="1" si="56"/>
        <v>75.733000000000004</v>
      </c>
      <c r="BG10" s="149">
        <f t="shared" ca="1" si="57"/>
        <v>69.988</v>
      </c>
      <c r="BH10" s="149">
        <f t="shared" ca="1" si="58"/>
        <v>63.738</v>
      </c>
      <c r="BI10" s="149">
        <f t="shared" ca="1" si="59"/>
        <v>58.201000000000008</v>
      </c>
      <c r="BJ10" s="149" t="e">
        <f t="shared" ca="1" si="60"/>
        <v>#VALUE!</v>
      </c>
      <c r="BK10" s="149">
        <f t="shared" ca="1" si="61"/>
        <v>53.844000000000001</v>
      </c>
      <c r="BL10" s="149">
        <f t="shared" ca="1" si="62"/>
        <v>48.837000000000003</v>
      </c>
      <c r="BM10" s="149">
        <f t="shared" ca="1" si="63"/>
        <v>50.698</v>
      </c>
      <c r="BN10" s="182" t="str">
        <f t="shared" ca="1" si="64"/>
        <v>水位なし</v>
      </c>
      <c r="BO10" s="182" t="str">
        <f t="shared" ca="1" si="65"/>
        <v>水位なし</v>
      </c>
      <c r="BP10" s="182">
        <f t="shared" ca="1" si="66"/>
        <v>390</v>
      </c>
      <c r="BQ10" s="150">
        <f t="shared" ca="1" si="67"/>
        <v>1000</v>
      </c>
      <c r="BR10" s="148" t="str">
        <f t="shared" ca="1" si="68"/>
        <v>水位なし</v>
      </c>
      <c r="BS10" s="148" t="str">
        <f t="shared" ca="1" si="69"/>
        <v>水位なし</v>
      </c>
      <c r="BT10" s="148">
        <f t="shared" ca="1" si="70"/>
        <v>80</v>
      </c>
      <c r="BU10" s="148">
        <f t="shared" ca="1" si="71"/>
        <v>530</v>
      </c>
      <c r="BV10" s="183" t="str">
        <f t="shared" ca="1" si="72"/>
        <v>水位なし</v>
      </c>
      <c r="BW10" s="183">
        <f t="shared" ca="1" si="73"/>
        <v>100</v>
      </c>
      <c r="BX10" s="151">
        <f t="shared" ca="1" si="74"/>
        <v>410</v>
      </c>
      <c r="BY10" s="148">
        <f t="shared" ca="1" si="75"/>
        <v>5</v>
      </c>
      <c r="BZ10" s="148">
        <f t="shared" ca="1" si="76"/>
        <v>16</v>
      </c>
      <c r="CA10" s="148" t="str">
        <f t="shared" ca="1" si="77"/>
        <v>水位なし</v>
      </c>
      <c r="CB10" s="148">
        <f t="shared" ca="1" si="78"/>
        <v>1590</v>
      </c>
      <c r="CC10" s="148">
        <f t="shared" ca="1" si="79"/>
        <v>14</v>
      </c>
      <c r="CD10" s="148">
        <f t="shared" ca="1" si="80"/>
        <v>19</v>
      </c>
      <c r="CE10" s="148">
        <f t="shared" ca="1" si="81"/>
        <v>480</v>
      </c>
      <c r="CF10" s="148">
        <f t="shared" ca="1" si="82"/>
        <v>900</v>
      </c>
      <c r="CG10" s="148">
        <f t="shared" ca="1" si="83"/>
        <v>13</v>
      </c>
      <c r="CH10" s="148">
        <f t="shared" ca="1" si="84"/>
        <v>1000</v>
      </c>
      <c r="CI10" s="148">
        <f t="shared" ca="1" si="85"/>
        <v>145</v>
      </c>
      <c r="CJ10" s="148">
        <f t="shared" ca="1" si="86"/>
        <v>18</v>
      </c>
      <c r="CK10" s="148">
        <f t="shared" ca="1" si="87"/>
        <v>42</v>
      </c>
      <c r="CL10" s="148">
        <f t="shared" ca="1" si="88"/>
        <v>790</v>
      </c>
      <c r="CM10" s="148">
        <f t="shared" ca="1" si="89"/>
        <v>330</v>
      </c>
      <c r="CN10" s="148">
        <f t="shared" ca="1" si="90"/>
        <v>75</v>
      </c>
      <c r="CO10" s="148" t="str">
        <f t="shared" ca="1" si="91"/>
        <v>水位なし</v>
      </c>
      <c r="CP10" s="148">
        <f t="shared" ca="1" si="92"/>
        <v>150</v>
      </c>
      <c r="CQ10" s="148">
        <f t="shared" ca="1" si="93"/>
        <v>5400</v>
      </c>
      <c r="CR10" s="148">
        <f t="shared" ca="1" si="94"/>
        <v>2100</v>
      </c>
      <c r="CS10" s="148">
        <f t="shared" ca="1" si="95"/>
        <v>8</v>
      </c>
      <c r="CT10" s="148">
        <f t="shared" ca="1" si="96"/>
        <v>14</v>
      </c>
      <c r="CU10" s="148">
        <f t="shared" ca="1" si="97"/>
        <v>290</v>
      </c>
      <c r="CV10" s="148">
        <f t="shared" ca="1" si="98"/>
        <v>9</v>
      </c>
      <c r="CW10" s="148">
        <f t="shared" ca="1" si="99"/>
        <v>9</v>
      </c>
      <c r="CX10" s="148">
        <f t="shared" ca="1" si="100"/>
        <v>8</v>
      </c>
      <c r="CY10" s="148">
        <f t="shared" ca="1" si="101"/>
        <v>1900</v>
      </c>
      <c r="CZ10" s="148">
        <f t="shared" ca="1" si="102"/>
        <v>4800</v>
      </c>
      <c r="DA10" s="148">
        <f t="shared" ca="1" si="103"/>
        <v>20</v>
      </c>
      <c r="DB10" s="148">
        <f t="shared" ca="1" si="104"/>
        <v>85</v>
      </c>
      <c r="DC10" s="148">
        <f t="shared" ca="1" si="105"/>
        <v>150</v>
      </c>
      <c r="DD10" s="148">
        <f t="shared" ca="1" si="106"/>
        <v>360</v>
      </c>
      <c r="DE10" s="148" t="str">
        <f t="shared" ca="1" si="107"/>
        <v>水位なし</v>
      </c>
      <c r="DF10" s="148" t="str">
        <f t="shared" ca="1" si="108"/>
        <v>水位なし</v>
      </c>
      <c r="DG10" s="148">
        <f t="shared" ca="1" si="109"/>
        <v>1000</v>
      </c>
      <c r="DH10" s="148">
        <f t="shared" ca="1" si="110"/>
        <v>3000</v>
      </c>
      <c r="DI10" s="148">
        <f t="shared" ca="1" si="111"/>
        <v>4900</v>
      </c>
      <c r="DJ10" s="148">
        <f t="shared" ca="1" si="112"/>
        <v>3200</v>
      </c>
      <c r="DK10" s="148">
        <f t="shared" ca="1" si="113"/>
        <v>16</v>
      </c>
      <c r="DL10" s="148" t="str">
        <f t="shared" ca="1" si="114"/>
        <v>水位なし</v>
      </c>
      <c r="DM10" s="148" t="str">
        <f t="shared" ca="1" si="115"/>
        <v>水位なし</v>
      </c>
      <c r="DN10" s="148">
        <f t="shared" ca="1" si="116"/>
        <v>7000</v>
      </c>
      <c r="DO10" s="148">
        <f t="shared" ca="1" si="117"/>
        <v>5800</v>
      </c>
      <c r="DP10" s="148">
        <f t="shared" ca="1" si="118"/>
        <v>4000</v>
      </c>
      <c r="DQ10" s="148">
        <f t="shared" ca="1" si="119"/>
        <v>4100</v>
      </c>
      <c r="DR10" s="148">
        <f t="shared" ca="1" si="120"/>
        <v>13</v>
      </c>
      <c r="DS10" s="148">
        <f t="shared" ca="1" si="121"/>
        <v>15</v>
      </c>
      <c r="DT10" s="148">
        <f t="shared" ca="1" si="122"/>
        <v>13</v>
      </c>
      <c r="DU10" s="183" t="str">
        <f t="shared" ca="1" si="123"/>
        <v>水位なし</v>
      </c>
      <c r="DV10" s="151">
        <f t="shared" ca="1" si="124"/>
        <v>390</v>
      </c>
      <c r="DW10" s="183">
        <f t="shared" ca="1" si="125"/>
        <v>600</v>
      </c>
      <c r="DX10" s="183">
        <f t="shared" ca="1" si="126"/>
        <v>33</v>
      </c>
      <c r="DZ10" s="192"/>
      <c r="EA10" s="155" t="s">
        <v>415</v>
      </c>
      <c r="EB10" s="156">
        <v>65.198999999999998</v>
      </c>
    </row>
    <row r="11" spans="1:132">
      <c r="A11" s="146" t="s">
        <v>483</v>
      </c>
      <c r="B11" s="142">
        <f t="shared" ca="1" si="0"/>
        <v>40966</v>
      </c>
      <c r="C11" s="181" t="e">
        <f t="shared" ca="1" si="1"/>
        <v>#VALUE!</v>
      </c>
      <c r="D11" s="181" t="e">
        <f t="shared" ca="1" si="2"/>
        <v>#VALUE!</v>
      </c>
      <c r="E11" s="147">
        <f t="shared" ca="1" si="3"/>
        <v>55.155000000000001</v>
      </c>
      <c r="F11" s="147">
        <f t="shared" ca="1" si="4"/>
        <v>54.510999999999996</v>
      </c>
      <c r="G11" s="181" t="e">
        <f t="shared" ca="1" si="5"/>
        <v>#VALUE!</v>
      </c>
      <c r="H11" s="181" t="e">
        <f t="shared" ca="1" si="6"/>
        <v>#VALUE!</v>
      </c>
      <c r="I11" s="147">
        <f t="shared" ca="1" si="7"/>
        <v>53.218999999999994</v>
      </c>
      <c r="J11" s="147">
        <f t="shared" ca="1" si="8"/>
        <v>49.132999999999996</v>
      </c>
      <c r="K11" s="181" t="e">
        <f t="shared" ca="1" si="9"/>
        <v>#VALUE!</v>
      </c>
      <c r="L11" s="147">
        <f t="shared" ca="1" si="10"/>
        <v>71.977999999999994</v>
      </c>
      <c r="M11" s="147">
        <f t="shared" ca="1" si="11"/>
        <v>64.619</v>
      </c>
      <c r="N11" s="147">
        <f t="shared" ca="1" si="12"/>
        <v>72.282999999999987</v>
      </c>
      <c r="O11" s="147">
        <f t="shared" ca="1" si="13"/>
        <v>66.584000000000003</v>
      </c>
      <c r="P11" s="181" t="e">
        <f t="shared" ca="1" si="14"/>
        <v>#VALUE!</v>
      </c>
      <c r="Q11" s="147">
        <f t="shared" ca="1" si="15"/>
        <v>54.222000000000001</v>
      </c>
      <c r="R11" s="147">
        <f t="shared" ca="1" si="16"/>
        <v>53.455999999999996</v>
      </c>
      <c r="S11" s="147">
        <f t="shared" ca="1" si="17"/>
        <v>64.694999999999993</v>
      </c>
      <c r="T11" s="147">
        <f t="shared" ca="1" si="18"/>
        <v>55.620000000000005</v>
      </c>
      <c r="U11" s="147">
        <f t="shared" ca="1" si="19"/>
        <v>52.046000000000006</v>
      </c>
      <c r="V11" s="147">
        <f t="shared" ca="1" si="20"/>
        <v>51.763000000000005</v>
      </c>
      <c r="W11" s="147">
        <f t="shared" ca="1" si="21"/>
        <v>55.034999999999997</v>
      </c>
      <c r="X11" s="147">
        <f t="shared" ca="1" si="22"/>
        <v>56.129000000000005</v>
      </c>
      <c r="Y11" s="147">
        <f t="shared" ca="1" si="23"/>
        <v>52.495000000000005</v>
      </c>
      <c r="Z11" s="147">
        <f t="shared" ca="1" si="24"/>
        <v>51.643000000000001</v>
      </c>
      <c r="AA11" s="147">
        <f t="shared" ca="1" si="25"/>
        <v>50.614000000000004</v>
      </c>
      <c r="AB11" s="147">
        <f t="shared" ca="1" si="26"/>
        <v>50.025999999999996</v>
      </c>
      <c r="AC11" s="147">
        <f t="shared" ca="1" si="27"/>
        <v>50.901000000000003</v>
      </c>
      <c r="AD11" s="181" t="e">
        <f t="shared" ca="1" si="28"/>
        <v>#VALUE!</v>
      </c>
      <c r="AE11" s="147">
        <f t="shared" ca="1" si="29"/>
        <v>72.858000000000004</v>
      </c>
      <c r="AF11" s="147">
        <f t="shared" ca="1" si="30"/>
        <v>74.296999999999997</v>
      </c>
      <c r="AG11" s="147">
        <f t="shared" ca="1" si="31"/>
        <v>68.050999999999988</v>
      </c>
      <c r="AH11" s="147">
        <f t="shared" ca="1" si="32"/>
        <v>60.614000000000004</v>
      </c>
      <c r="AI11" s="147">
        <f t="shared" ca="1" si="33"/>
        <v>60.401000000000003</v>
      </c>
      <c r="AJ11" s="147">
        <f t="shared" ca="1" si="34"/>
        <v>54.820999999999998</v>
      </c>
      <c r="AK11" s="147">
        <f t="shared" ca="1" si="35"/>
        <v>51.370999999999995</v>
      </c>
      <c r="AL11" s="147">
        <f t="shared" ca="1" si="36"/>
        <v>51.626000000000005</v>
      </c>
      <c r="AM11" s="147">
        <f t="shared" ca="1" si="37"/>
        <v>73.515000000000001</v>
      </c>
      <c r="AN11" s="147">
        <f t="shared" ca="1" si="38"/>
        <v>70.605000000000004</v>
      </c>
      <c r="AO11" s="147">
        <f t="shared" ca="1" si="39"/>
        <v>60.012</v>
      </c>
      <c r="AP11" s="147">
        <f t="shared" ca="1" si="40"/>
        <v>55.670999999999999</v>
      </c>
      <c r="AQ11" s="147">
        <f t="shared" ca="1" si="41"/>
        <v>53.315000000000005</v>
      </c>
      <c r="AR11" s="147">
        <f t="shared" ca="1" si="42"/>
        <v>51.506</v>
      </c>
      <c r="AS11" s="147">
        <f t="shared" ca="1" si="43"/>
        <v>50.885000000000005</v>
      </c>
      <c r="AT11" s="181" t="e">
        <f t="shared" ca="1" si="44"/>
        <v>#VALUE!</v>
      </c>
      <c r="AU11" s="181" t="e">
        <f t="shared" ca="1" si="45"/>
        <v>#VALUE!</v>
      </c>
      <c r="AV11" s="181">
        <f t="shared" ca="1" si="46"/>
        <v>83.676000000000002</v>
      </c>
      <c r="AW11" s="181">
        <f t="shared" ca="1" si="47"/>
        <v>83.19</v>
      </c>
      <c r="AX11" s="181">
        <f t="shared" ca="1" si="48"/>
        <v>81.441000000000003</v>
      </c>
      <c r="AY11" s="181">
        <f t="shared" ca="1" si="49"/>
        <v>70.670999999999992</v>
      </c>
      <c r="AZ11" s="181">
        <f t="shared" ca="1" si="50"/>
        <v>70.731999999999999</v>
      </c>
      <c r="BA11" s="181" t="e">
        <f t="shared" ca="1" si="51"/>
        <v>#VALUE!</v>
      </c>
      <c r="BB11" s="181" t="e">
        <f t="shared" ca="1" si="52"/>
        <v>#VALUE!</v>
      </c>
      <c r="BC11" s="181">
        <f t="shared" ca="1" si="53"/>
        <v>82.619</v>
      </c>
      <c r="BD11" s="147">
        <f t="shared" ca="1" si="54"/>
        <v>81.120999999999995</v>
      </c>
      <c r="BE11" s="147">
        <f t="shared" ca="1" si="55"/>
        <v>80.893000000000001</v>
      </c>
      <c r="BF11" s="147">
        <f t="shared" ca="1" si="56"/>
        <v>75.665000000000006</v>
      </c>
      <c r="BG11" s="149">
        <f t="shared" ca="1" si="57"/>
        <v>70.018000000000001</v>
      </c>
      <c r="BH11" s="149">
        <f t="shared" ca="1" si="58"/>
        <v>63.811999999999998</v>
      </c>
      <c r="BI11" s="149">
        <f t="shared" ca="1" si="59"/>
        <v>58.338000000000008</v>
      </c>
      <c r="BJ11" s="149" t="e">
        <f t="shared" ca="1" si="60"/>
        <v>#VALUE!</v>
      </c>
      <c r="BK11" s="149">
        <f t="shared" ca="1" si="61"/>
        <v>54.075000000000003</v>
      </c>
      <c r="BL11" s="188"/>
      <c r="BM11" s="149">
        <f t="shared" ca="1" si="63"/>
        <v>50.745000000000005</v>
      </c>
      <c r="BN11" s="182" t="str">
        <f t="shared" ca="1" si="64"/>
        <v>水位なし</v>
      </c>
      <c r="BO11" s="182" t="str">
        <f t="shared" ca="1" si="65"/>
        <v>水位なし</v>
      </c>
      <c r="BP11" s="182">
        <f t="shared" ca="1" si="66"/>
        <v>380</v>
      </c>
      <c r="BQ11" s="150">
        <f t="shared" ca="1" si="67"/>
        <v>1100</v>
      </c>
      <c r="BR11" s="148" t="str">
        <f t="shared" ca="1" si="68"/>
        <v>水位なし</v>
      </c>
      <c r="BS11" s="148" t="str">
        <f t="shared" ca="1" si="69"/>
        <v>水位なし</v>
      </c>
      <c r="BT11" s="148">
        <f t="shared" ca="1" si="70"/>
        <v>80</v>
      </c>
      <c r="BU11" s="148">
        <f t="shared" ca="1" si="71"/>
        <v>550</v>
      </c>
      <c r="BV11" s="183" t="str">
        <f t="shared" ca="1" si="72"/>
        <v>水位なし</v>
      </c>
      <c r="BW11" s="183">
        <f t="shared" ca="1" si="73"/>
        <v>100</v>
      </c>
      <c r="BX11" s="151">
        <f t="shared" ca="1" si="74"/>
        <v>450</v>
      </c>
      <c r="BY11" s="148">
        <f t="shared" ca="1" si="75"/>
        <v>10</v>
      </c>
      <c r="BZ11" s="148">
        <f t="shared" ca="1" si="76"/>
        <v>15</v>
      </c>
      <c r="CA11" s="148" t="str">
        <f t="shared" ca="1" si="77"/>
        <v>水位なし</v>
      </c>
      <c r="CB11" s="148">
        <f t="shared" ca="1" si="78"/>
        <v>1800</v>
      </c>
      <c r="CC11" s="148">
        <f t="shared" ca="1" si="79"/>
        <v>18</v>
      </c>
      <c r="CD11" s="148">
        <f t="shared" ca="1" si="80"/>
        <v>22</v>
      </c>
      <c r="CE11" s="148">
        <f t="shared" ca="1" si="81"/>
        <v>320</v>
      </c>
      <c r="CF11" s="148">
        <f t="shared" ca="1" si="82"/>
        <v>900</v>
      </c>
      <c r="CG11" s="148">
        <f t="shared" ca="1" si="83"/>
        <v>12</v>
      </c>
      <c r="CH11" s="148">
        <f t="shared" ca="1" si="84"/>
        <v>1000</v>
      </c>
      <c r="CI11" s="148">
        <f t="shared" ca="1" si="85"/>
        <v>140</v>
      </c>
      <c r="CJ11" s="148">
        <f t="shared" ca="1" si="86"/>
        <v>15</v>
      </c>
      <c r="CK11" s="148">
        <f t="shared" ca="1" si="87"/>
        <v>40</v>
      </c>
      <c r="CL11" s="148">
        <f t="shared" ca="1" si="88"/>
        <v>780</v>
      </c>
      <c r="CM11" s="148">
        <f t="shared" ca="1" si="89"/>
        <v>350</v>
      </c>
      <c r="CN11" s="148">
        <f t="shared" ca="1" si="90"/>
        <v>65</v>
      </c>
      <c r="CO11" s="148" t="str">
        <f t="shared" ca="1" si="91"/>
        <v>水位なし</v>
      </c>
      <c r="CP11" s="148">
        <f t="shared" ca="1" si="92"/>
        <v>70</v>
      </c>
      <c r="CQ11" s="148">
        <f t="shared" ca="1" si="93"/>
        <v>3500</v>
      </c>
      <c r="CR11" s="148">
        <f t="shared" ca="1" si="94"/>
        <v>900</v>
      </c>
      <c r="CS11" s="148">
        <f t="shared" ca="1" si="95"/>
        <v>15</v>
      </c>
      <c r="CT11" s="148">
        <f t="shared" ca="1" si="96"/>
        <v>15</v>
      </c>
      <c r="CU11" s="148">
        <f t="shared" ca="1" si="97"/>
        <v>400</v>
      </c>
      <c r="CV11" s="148">
        <f t="shared" ca="1" si="98"/>
        <v>9</v>
      </c>
      <c r="CW11" s="148">
        <f t="shared" ca="1" si="99"/>
        <v>8</v>
      </c>
      <c r="CX11" s="148">
        <f t="shared" ca="1" si="100"/>
        <v>18</v>
      </c>
      <c r="CY11" s="148">
        <f t="shared" ca="1" si="101"/>
        <v>1800</v>
      </c>
      <c r="CZ11" s="148">
        <f t="shared" ca="1" si="102"/>
        <v>4500</v>
      </c>
      <c r="DA11" s="148">
        <f t="shared" ca="1" si="103"/>
        <v>8</v>
      </c>
      <c r="DB11" s="148">
        <f t="shared" ca="1" si="104"/>
        <v>70</v>
      </c>
      <c r="DC11" s="148">
        <f t="shared" ca="1" si="105"/>
        <v>125</v>
      </c>
      <c r="DD11" s="148">
        <f t="shared" ca="1" si="106"/>
        <v>380</v>
      </c>
      <c r="DE11" s="148" t="str">
        <f t="shared" ca="1" si="107"/>
        <v>水位なし</v>
      </c>
      <c r="DF11" s="148" t="str">
        <f t="shared" ca="1" si="108"/>
        <v>水位なし</v>
      </c>
      <c r="DG11" s="148">
        <f t="shared" ca="1" si="109"/>
        <v>1800</v>
      </c>
      <c r="DH11" s="148">
        <f t="shared" ca="1" si="110"/>
        <v>3000</v>
      </c>
      <c r="DI11" s="148">
        <f t="shared" ca="1" si="111"/>
        <v>4900</v>
      </c>
      <c r="DJ11" s="148">
        <f t="shared" ca="1" si="112"/>
        <v>3500</v>
      </c>
      <c r="DK11" s="148">
        <f t="shared" ca="1" si="113"/>
        <v>8</v>
      </c>
      <c r="DL11" s="148" t="str">
        <f t="shared" ca="1" si="114"/>
        <v>水位なし</v>
      </c>
      <c r="DM11" s="148" t="str">
        <f t="shared" ca="1" si="115"/>
        <v>水位なし</v>
      </c>
      <c r="DN11" s="148">
        <f t="shared" ca="1" si="116"/>
        <v>7000</v>
      </c>
      <c r="DO11" s="148">
        <f t="shared" ca="1" si="117"/>
        <v>6000</v>
      </c>
      <c r="DP11" s="148">
        <f t="shared" ca="1" si="118"/>
        <v>4200</v>
      </c>
      <c r="DQ11" s="148">
        <f t="shared" ca="1" si="119"/>
        <v>3500</v>
      </c>
      <c r="DR11" s="148">
        <f t="shared" ca="1" si="120"/>
        <v>18</v>
      </c>
      <c r="DS11" s="148">
        <f t="shared" ca="1" si="121"/>
        <v>12</v>
      </c>
      <c r="DT11" s="148">
        <f t="shared" ca="1" si="122"/>
        <v>14</v>
      </c>
      <c r="DU11" s="183" t="str">
        <f t="shared" ca="1" si="123"/>
        <v>水位なし</v>
      </c>
      <c r="DV11" s="151">
        <f t="shared" ca="1" si="124"/>
        <v>390</v>
      </c>
      <c r="DW11" s="186"/>
      <c r="DX11" s="183">
        <f t="shared" ca="1" si="126"/>
        <v>25</v>
      </c>
      <c r="DZ11" s="190" t="s">
        <v>3</v>
      </c>
      <c r="EA11" s="152" t="s">
        <v>416</v>
      </c>
      <c r="EB11" s="153">
        <v>89.147999999999996</v>
      </c>
    </row>
    <row r="12" spans="1:132">
      <c r="A12" s="146" t="s">
        <v>484</v>
      </c>
      <c r="B12" s="157">
        <f t="shared" ca="1" si="0"/>
        <v>40973</v>
      </c>
      <c r="C12" s="181" t="e">
        <f t="shared" ca="1" si="1"/>
        <v>#VALUE!</v>
      </c>
      <c r="D12" s="181" t="e">
        <f t="shared" ca="1" si="2"/>
        <v>#VALUE!</v>
      </c>
      <c r="E12" s="147">
        <f t="shared" ca="1" si="3"/>
        <v>55.182000000000002</v>
      </c>
      <c r="F12" s="147">
        <f t="shared" ca="1" si="4"/>
        <v>54.690999999999995</v>
      </c>
      <c r="G12" s="181" t="e">
        <f t="shared" ca="1" si="5"/>
        <v>#VALUE!</v>
      </c>
      <c r="H12" s="181" t="e">
        <f t="shared" ca="1" si="6"/>
        <v>#VALUE!</v>
      </c>
      <c r="I12" s="147">
        <f t="shared" ca="1" si="7"/>
        <v>53.278999999999996</v>
      </c>
      <c r="J12" s="147">
        <f t="shared" ca="1" si="8"/>
        <v>49.210999999999999</v>
      </c>
      <c r="K12" s="181" t="e">
        <f t="shared" ca="1" si="9"/>
        <v>#VALUE!</v>
      </c>
      <c r="L12" s="147">
        <f t="shared" ca="1" si="10"/>
        <v>71.863</v>
      </c>
      <c r="M12" s="147">
        <f t="shared" ca="1" si="11"/>
        <v>64.707999999999998</v>
      </c>
      <c r="N12" s="147">
        <f t="shared" ca="1" si="12"/>
        <v>72.196999999999989</v>
      </c>
      <c r="O12" s="147">
        <f t="shared" ca="1" si="13"/>
        <v>66.691000000000003</v>
      </c>
      <c r="P12" s="181" t="e">
        <f t="shared" ca="1" si="14"/>
        <v>#VALUE!</v>
      </c>
      <c r="Q12" s="147">
        <f t="shared" ca="1" si="15"/>
        <v>54.269000000000005</v>
      </c>
      <c r="R12" s="147">
        <f t="shared" ca="1" si="16"/>
        <v>53.428999999999995</v>
      </c>
      <c r="S12" s="147">
        <f t="shared" ca="1" si="17"/>
        <v>64.686000000000007</v>
      </c>
      <c r="T12" s="147">
        <f t="shared" ca="1" si="18"/>
        <v>55.673000000000002</v>
      </c>
      <c r="U12" s="147">
        <f t="shared" ca="1" si="19"/>
        <v>52.09</v>
      </c>
      <c r="V12" s="147">
        <f t="shared" ca="1" si="20"/>
        <v>51.766000000000005</v>
      </c>
      <c r="W12" s="147">
        <f t="shared" ca="1" si="21"/>
        <v>55.071999999999996</v>
      </c>
      <c r="X12" s="147">
        <f t="shared" ca="1" si="22"/>
        <v>56.370000000000005</v>
      </c>
      <c r="Y12" s="147">
        <f t="shared" ca="1" si="23"/>
        <v>52.423000000000002</v>
      </c>
      <c r="Z12" s="147">
        <f t="shared" ca="1" si="24"/>
        <v>51.73</v>
      </c>
      <c r="AA12" s="147">
        <f t="shared" ca="1" si="25"/>
        <v>50.543000000000006</v>
      </c>
      <c r="AB12" s="147">
        <f t="shared" ca="1" si="26"/>
        <v>50.1</v>
      </c>
      <c r="AC12" s="147">
        <f t="shared" ca="1" si="27"/>
        <v>51.006999999999998</v>
      </c>
      <c r="AD12" s="181" t="e">
        <f t="shared" ca="1" si="28"/>
        <v>#VALUE!</v>
      </c>
      <c r="AE12" s="147">
        <f t="shared" ca="1" si="29"/>
        <v>72.853999999999999</v>
      </c>
      <c r="AF12" s="147">
        <f t="shared" ca="1" si="30"/>
        <v>74.372</v>
      </c>
      <c r="AG12" s="147">
        <f t="shared" ca="1" si="31"/>
        <v>68.007000000000005</v>
      </c>
      <c r="AH12" s="147">
        <f t="shared" ca="1" si="32"/>
        <v>60.451999999999998</v>
      </c>
      <c r="AI12" s="147">
        <f t="shared" ca="1" si="33"/>
        <v>60.384</v>
      </c>
      <c r="AJ12" s="147">
        <f t="shared" ca="1" si="34"/>
        <v>54.879999999999995</v>
      </c>
      <c r="AK12" s="147">
        <f t="shared" ca="1" si="35"/>
        <v>51.442999999999998</v>
      </c>
      <c r="AL12" s="147">
        <f t="shared" ca="1" si="36"/>
        <v>51.600999999999999</v>
      </c>
      <c r="AM12" s="147">
        <f t="shared" ca="1" si="37"/>
        <v>73.584000000000003</v>
      </c>
      <c r="AN12" s="147">
        <f t="shared" ca="1" si="38"/>
        <v>70.787000000000006</v>
      </c>
      <c r="AO12" s="147">
        <f t="shared" ca="1" si="39"/>
        <v>60.186999999999998</v>
      </c>
      <c r="AP12" s="147">
        <f t="shared" ca="1" si="40"/>
        <v>55.722999999999999</v>
      </c>
      <c r="AQ12" s="147">
        <f t="shared" ca="1" si="41"/>
        <v>53.726000000000006</v>
      </c>
      <c r="AR12" s="147">
        <f t="shared" ca="1" si="42"/>
        <v>51.477000000000004</v>
      </c>
      <c r="AS12" s="147">
        <f t="shared" ca="1" si="43"/>
        <v>50.932000000000002</v>
      </c>
      <c r="AT12" s="181" t="e">
        <f t="shared" ca="1" si="44"/>
        <v>#VALUE!</v>
      </c>
      <c r="AU12" s="181" t="e">
        <f t="shared" ca="1" si="45"/>
        <v>#VALUE!</v>
      </c>
      <c r="AV12" s="181">
        <f t="shared" ca="1" si="46"/>
        <v>83.703000000000003</v>
      </c>
      <c r="AW12" s="181">
        <f t="shared" ca="1" si="47"/>
        <v>84.201999999999998</v>
      </c>
      <c r="AX12" s="181">
        <f t="shared" ca="1" si="48"/>
        <v>81.332999999999998</v>
      </c>
      <c r="AY12" s="181">
        <f t="shared" ca="1" si="49"/>
        <v>70.686000000000007</v>
      </c>
      <c r="AZ12" s="181">
        <f t="shared" ca="1" si="50"/>
        <v>70.746999999999986</v>
      </c>
      <c r="BA12" s="181" t="e">
        <f t="shared" ca="1" si="51"/>
        <v>#VALUE!</v>
      </c>
      <c r="BB12" s="181" t="e">
        <f t="shared" ca="1" si="52"/>
        <v>#VALUE!</v>
      </c>
      <c r="BC12" s="181">
        <f t="shared" ca="1" si="53"/>
        <v>82.658000000000001</v>
      </c>
      <c r="BD12" s="147">
        <f t="shared" ca="1" si="54"/>
        <v>81.105999999999995</v>
      </c>
      <c r="BE12" s="147">
        <f t="shared" ca="1" si="55"/>
        <v>80.948000000000008</v>
      </c>
      <c r="BF12" s="147">
        <f t="shared" ca="1" si="56"/>
        <v>75.650000000000006</v>
      </c>
      <c r="BG12" s="149">
        <f t="shared" ca="1" si="57"/>
        <v>70.218000000000004</v>
      </c>
      <c r="BH12" s="149">
        <f t="shared" ca="1" si="58"/>
        <v>63.745000000000005</v>
      </c>
      <c r="BI12" s="149">
        <f t="shared" ca="1" si="59"/>
        <v>58.400000000000006</v>
      </c>
      <c r="BJ12" s="149" t="e">
        <f t="shared" ca="1" si="60"/>
        <v>#VALUE!</v>
      </c>
      <c r="BK12" s="149">
        <f t="shared" ca="1" si="61"/>
        <v>54.123999999999995</v>
      </c>
      <c r="BL12" s="149">
        <f t="shared" ca="1" si="62"/>
        <v>49.637000000000008</v>
      </c>
      <c r="BM12" s="149">
        <f t="shared" ca="1" si="63"/>
        <v>50.832000000000001</v>
      </c>
      <c r="BN12" s="182" t="str">
        <f t="shared" ca="1" si="64"/>
        <v>水位なし</v>
      </c>
      <c r="BO12" s="182" t="str">
        <f t="shared" ca="1" si="65"/>
        <v>水位なし</v>
      </c>
      <c r="BP12" s="182">
        <f t="shared" ca="1" si="66"/>
        <v>400</v>
      </c>
      <c r="BQ12" s="150">
        <f t="shared" ca="1" si="67"/>
        <v>1000</v>
      </c>
      <c r="BR12" s="148" t="str">
        <f t="shared" ca="1" si="68"/>
        <v>水位なし</v>
      </c>
      <c r="BS12" s="148" t="str">
        <f t="shared" ca="1" si="69"/>
        <v>水位なし</v>
      </c>
      <c r="BT12" s="148">
        <f t="shared" ca="1" si="70"/>
        <v>80</v>
      </c>
      <c r="BU12" s="148">
        <f t="shared" ca="1" si="71"/>
        <v>550</v>
      </c>
      <c r="BV12" s="183" t="str">
        <f t="shared" ca="1" si="72"/>
        <v>水位なし</v>
      </c>
      <c r="BW12" s="183">
        <f t="shared" ca="1" si="73"/>
        <v>90</v>
      </c>
      <c r="BX12" s="151">
        <f t="shared" ca="1" si="74"/>
        <v>400</v>
      </c>
      <c r="BY12" s="148">
        <f t="shared" ca="1" si="75"/>
        <v>5</v>
      </c>
      <c r="BZ12" s="148">
        <f t="shared" ca="1" si="76"/>
        <v>15</v>
      </c>
      <c r="CA12" s="148" t="str">
        <f t="shared" ca="1" si="77"/>
        <v>水位なし</v>
      </c>
      <c r="CB12" s="148">
        <f t="shared" ca="1" si="78"/>
        <v>1800</v>
      </c>
      <c r="CC12" s="148">
        <f t="shared" ca="1" si="79"/>
        <v>15</v>
      </c>
      <c r="CD12" s="148">
        <f t="shared" ca="1" si="80"/>
        <v>25</v>
      </c>
      <c r="CE12" s="148">
        <f t="shared" ca="1" si="81"/>
        <v>320</v>
      </c>
      <c r="CF12" s="148">
        <f t="shared" ca="1" si="82"/>
        <v>880</v>
      </c>
      <c r="CG12" s="148">
        <f t="shared" ca="1" si="83"/>
        <v>10</v>
      </c>
      <c r="CH12" s="148">
        <f t="shared" ca="1" si="84"/>
        <v>1000</v>
      </c>
      <c r="CI12" s="148">
        <f t="shared" ca="1" si="85"/>
        <v>150</v>
      </c>
      <c r="CJ12" s="148">
        <f t="shared" ca="1" si="86"/>
        <v>15</v>
      </c>
      <c r="CK12" s="148">
        <f t="shared" ca="1" si="87"/>
        <v>40</v>
      </c>
      <c r="CL12" s="148">
        <f t="shared" ca="1" si="88"/>
        <v>750</v>
      </c>
      <c r="CM12" s="148">
        <f t="shared" ca="1" si="89"/>
        <v>300</v>
      </c>
      <c r="CN12" s="148">
        <f t="shared" ca="1" si="90"/>
        <v>60</v>
      </c>
      <c r="CO12" s="148" t="str">
        <f t="shared" ca="1" si="91"/>
        <v>水位なし</v>
      </c>
      <c r="CP12" s="148">
        <f t="shared" ca="1" si="92"/>
        <v>80</v>
      </c>
      <c r="CQ12" s="148">
        <f t="shared" ca="1" si="93"/>
        <v>5000</v>
      </c>
      <c r="CR12" s="148">
        <f t="shared" ca="1" si="94"/>
        <v>2000</v>
      </c>
      <c r="CS12" s="148">
        <f t="shared" ca="1" si="95"/>
        <v>10</v>
      </c>
      <c r="CT12" s="148">
        <f t="shared" ca="1" si="96"/>
        <v>15</v>
      </c>
      <c r="CU12" s="148">
        <f t="shared" ca="1" si="97"/>
        <v>350</v>
      </c>
      <c r="CV12" s="148">
        <f t="shared" ca="1" si="98"/>
        <v>10</v>
      </c>
      <c r="CW12" s="148">
        <f t="shared" ca="1" si="99"/>
        <v>10</v>
      </c>
      <c r="CX12" s="148">
        <f t="shared" ca="1" si="100"/>
        <v>18</v>
      </c>
      <c r="CY12" s="148">
        <f t="shared" ca="1" si="101"/>
        <v>1900</v>
      </c>
      <c r="CZ12" s="148">
        <f t="shared" ca="1" si="102"/>
        <v>5000</v>
      </c>
      <c r="DA12" s="148">
        <f t="shared" ca="1" si="103"/>
        <v>15</v>
      </c>
      <c r="DB12" s="148">
        <f t="shared" ca="1" si="104"/>
        <v>65</v>
      </c>
      <c r="DC12" s="148">
        <f t="shared" ca="1" si="105"/>
        <v>120</v>
      </c>
      <c r="DD12" s="148">
        <f t="shared" ca="1" si="106"/>
        <v>380</v>
      </c>
      <c r="DE12" s="148" t="str">
        <f t="shared" ca="1" si="107"/>
        <v>水位なし</v>
      </c>
      <c r="DF12" s="148" t="str">
        <f t="shared" ca="1" si="108"/>
        <v>水位なし</v>
      </c>
      <c r="DG12" s="148">
        <f t="shared" ca="1" si="109"/>
        <v>1700</v>
      </c>
      <c r="DH12" s="148">
        <f t="shared" ca="1" si="110"/>
        <v>3100</v>
      </c>
      <c r="DI12" s="148">
        <f t="shared" ca="1" si="111"/>
        <v>5000</v>
      </c>
      <c r="DJ12" s="148">
        <f t="shared" ca="1" si="112"/>
        <v>3500</v>
      </c>
      <c r="DK12" s="148">
        <f t="shared" ca="1" si="113"/>
        <v>10</v>
      </c>
      <c r="DL12" s="148" t="str">
        <f t="shared" ca="1" si="114"/>
        <v>水位なし</v>
      </c>
      <c r="DM12" s="148" t="str">
        <f t="shared" ca="1" si="115"/>
        <v>水位なし</v>
      </c>
      <c r="DN12" s="148">
        <f t="shared" ca="1" si="116"/>
        <v>6800</v>
      </c>
      <c r="DO12" s="148">
        <f t="shared" ca="1" si="117"/>
        <v>6100</v>
      </c>
      <c r="DP12" s="148">
        <f t="shared" ca="1" si="118"/>
        <v>4000</v>
      </c>
      <c r="DQ12" s="148">
        <f t="shared" ca="1" si="119"/>
        <v>3400</v>
      </c>
      <c r="DR12" s="148">
        <f t="shared" ca="1" si="120"/>
        <v>15</v>
      </c>
      <c r="DS12" s="148">
        <f t="shared" ca="1" si="121"/>
        <v>12</v>
      </c>
      <c r="DT12" s="148">
        <f t="shared" ca="1" si="122"/>
        <v>12</v>
      </c>
      <c r="DU12" s="183" t="str">
        <f t="shared" ca="1" si="123"/>
        <v>水位なし</v>
      </c>
      <c r="DV12" s="151">
        <f t="shared" ca="1" si="124"/>
        <v>400</v>
      </c>
      <c r="DW12" s="183">
        <f t="shared" ca="1" si="125"/>
        <v>500</v>
      </c>
      <c r="DX12" s="183">
        <f t="shared" ca="1" si="126"/>
        <v>30</v>
      </c>
      <c r="DZ12" s="191"/>
      <c r="EA12" t="s">
        <v>417</v>
      </c>
      <c r="EB12" s="154">
        <v>88.701999999999998</v>
      </c>
    </row>
    <row r="13" spans="1:132">
      <c r="A13" s="146" t="s">
        <v>485</v>
      </c>
      <c r="B13" s="142">
        <f t="shared" ca="1" si="0"/>
        <v>40980</v>
      </c>
      <c r="C13" s="181" t="e">
        <f t="shared" ca="1" si="1"/>
        <v>#VALUE!</v>
      </c>
      <c r="D13" s="181" t="e">
        <f t="shared" ca="1" si="2"/>
        <v>#VALUE!</v>
      </c>
      <c r="E13" s="147">
        <f t="shared" ca="1" si="3"/>
        <v>56.353999999999999</v>
      </c>
      <c r="F13" s="147">
        <f t="shared" ca="1" si="4"/>
        <v>56.021999999999991</v>
      </c>
      <c r="G13" s="181" t="e">
        <f t="shared" ca="1" si="5"/>
        <v>#VALUE!</v>
      </c>
      <c r="H13" s="181" t="e">
        <f t="shared" ca="1" si="6"/>
        <v>#VALUE!</v>
      </c>
      <c r="I13" s="147">
        <f t="shared" ca="1" si="7"/>
        <v>54.289000000000001</v>
      </c>
      <c r="J13" s="147">
        <f t="shared" ca="1" si="8"/>
        <v>50.033999999999999</v>
      </c>
      <c r="K13" s="181" t="e">
        <f t="shared" ca="1" si="9"/>
        <v>#VALUE!</v>
      </c>
      <c r="L13" s="147">
        <f t="shared" ca="1" si="10"/>
        <v>72.091999999999999</v>
      </c>
      <c r="M13" s="147">
        <f t="shared" ca="1" si="11"/>
        <v>64.876000000000005</v>
      </c>
      <c r="N13" s="147">
        <f t="shared" ca="1" si="12"/>
        <v>72.461999999999989</v>
      </c>
      <c r="O13" s="147">
        <f t="shared" ca="1" si="13"/>
        <v>67.478000000000009</v>
      </c>
      <c r="P13" s="181" t="e">
        <f t="shared" ca="1" si="14"/>
        <v>#VALUE!</v>
      </c>
      <c r="Q13" s="147">
        <f t="shared" ca="1" si="15"/>
        <v>54.634</v>
      </c>
      <c r="R13" s="147">
        <f t="shared" ca="1" si="16"/>
        <v>55.384</v>
      </c>
      <c r="S13" s="147">
        <f t="shared" ca="1" si="17"/>
        <v>67.174999999999997</v>
      </c>
      <c r="T13" s="147">
        <f t="shared" ca="1" si="18"/>
        <v>56.416000000000004</v>
      </c>
      <c r="U13" s="147">
        <f t="shared" ca="1" si="19"/>
        <v>52.212000000000003</v>
      </c>
      <c r="V13" s="147">
        <f t="shared" ca="1" si="20"/>
        <v>52.227000000000004</v>
      </c>
      <c r="W13" s="147">
        <f t="shared" ca="1" si="21"/>
        <v>56.769999999999996</v>
      </c>
      <c r="X13" s="147">
        <f t="shared" ca="1" si="22"/>
        <v>57.901000000000003</v>
      </c>
      <c r="Y13" s="147">
        <f t="shared" ca="1" si="23"/>
        <v>54.499000000000002</v>
      </c>
      <c r="Z13" s="147">
        <f t="shared" ca="1" si="24"/>
        <v>52.455999999999996</v>
      </c>
      <c r="AA13" s="147">
        <f t="shared" ca="1" si="25"/>
        <v>50.794000000000004</v>
      </c>
      <c r="AB13" s="147">
        <f t="shared" ca="1" si="26"/>
        <v>50.098999999999997</v>
      </c>
      <c r="AC13" s="147">
        <f t="shared" ca="1" si="27"/>
        <v>50.133000000000003</v>
      </c>
      <c r="AD13" s="181" t="e">
        <f t="shared" ca="1" si="28"/>
        <v>#VALUE!</v>
      </c>
      <c r="AE13" s="147">
        <f t="shared" ca="1" si="29"/>
        <v>72.798000000000002</v>
      </c>
      <c r="AF13" s="147">
        <f t="shared" ca="1" si="30"/>
        <v>74.819000000000003</v>
      </c>
      <c r="AG13" s="147">
        <f t="shared" ca="1" si="31"/>
        <v>68.287000000000006</v>
      </c>
      <c r="AH13" s="147">
        <f t="shared" ca="1" si="32"/>
        <v>61.314</v>
      </c>
      <c r="AI13" s="147">
        <f t="shared" ca="1" si="33"/>
        <v>61.32</v>
      </c>
      <c r="AJ13" s="147">
        <f t="shared" ca="1" si="34"/>
        <v>55.221999999999994</v>
      </c>
      <c r="AK13" s="147">
        <f t="shared" ca="1" si="35"/>
        <v>51.460999999999999</v>
      </c>
      <c r="AL13" s="147">
        <f t="shared" ca="1" si="36"/>
        <v>52.057000000000002</v>
      </c>
      <c r="AM13" s="147">
        <f t="shared" ca="1" si="37"/>
        <v>73.608000000000004</v>
      </c>
      <c r="AN13" s="147">
        <f t="shared" ca="1" si="38"/>
        <v>70.905000000000001</v>
      </c>
      <c r="AO13" s="147">
        <f t="shared" ca="1" si="39"/>
        <v>60.251999999999995</v>
      </c>
      <c r="AP13" s="147">
        <f t="shared" ca="1" si="40"/>
        <v>56.906999999999996</v>
      </c>
      <c r="AQ13" s="147">
        <f t="shared" ca="1" si="41"/>
        <v>54.372</v>
      </c>
      <c r="AR13" s="147">
        <f t="shared" ca="1" si="42"/>
        <v>52.417000000000002</v>
      </c>
      <c r="AS13" s="147">
        <f t="shared" ca="1" si="43"/>
        <v>51.691000000000003</v>
      </c>
      <c r="AT13" s="181" t="e">
        <f t="shared" ca="1" si="44"/>
        <v>#VALUE!</v>
      </c>
      <c r="AU13" s="181" t="e">
        <f t="shared" ca="1" si="45"/>
        <v>#VALUE!</v>
      </c>
      <c r="AV13" s="181">
        <f t="shared" ca="1" si="46"/>
        <v>83.790999999999997</v>
      </c>
      <c r="AW13" s="181">
        <f t="shared" ca="1" si="47"/>
        <v>83.064999999999998</v>
      </c>
      <c r="AX13" s="181">
        <f t="shared" ca="1" si="48"/>
        <v>81.378999999999991</v>
      </c>
      <c r="AY13" s="181">
        <f t="shared" ca="1" si="49"/>
        <v>70.698999999999998</v>
      </c>
      <c r="AZ13" s="181">
        <f t="shared" ca="1" si="50"/>
        <v>70.759999999999991</v>
      </c>
      <c r="BA13" s="181" t="e">
        <f t="shared" ca="1" si="51"/>
        <v>#VALUE!</v>
      </c>
      <c r="BB13" s="181" t="e">
        <f t="shared" ca="1" si="52"/>
        <v>#VALUE!</v>
      </c>
      <c r="BC13" s="181">
        <f t="shared" ca="1" si="53"/>
        <v>82.572000000000003</v>
      </c>
      <c r="BD13" s="147">
        <f t="shared" ca="1" si="54"/>
        <v>80.97399999999999</v>
      </c>
      <c r="BE13" s="147">
        <f t="shared" ca="1" si="55"/>
        <v>80.835999999999999</v>
      </c>
      <c r="BF13" s="147">
        <f t="shared" ca="1" si="56"/>
        <v>75.397999999999996</v>
      </c>
      <c r="BG13" s="149">
        <f t="shared" ca="1" si="57"/>
        <v>70.061999999999998</v>
      </c>
      <c r="BH13" s="149">
        <f t="shared" ca="1" si="58"/>
        <v>64.034999999999997</v>
      </c>
      <c r="BI13" s="149">
        <f t="shared" ca="1" si="59"/>
        <v>59.304000000000002</v>
      </c>
      <c r="BJ13" s="149" t="e">
        <f t="shared" ca="1" si="60"/>
        <v>#VALUE!</v>
      </c>
      <c r="BK13" s="149">
        <f t="shared" ca="1" si="61"/>
        <v>55.912999999999997</v>
      </c>
      <c r="BL13" s="149">
        <f t="shared" ca="1" si="62"/>
        <v>50.684000000000005</v>
      </c>
      <c r="BM13" s="149">
        <f t="shared" ca="1" si="63"/>
        <v>50.915000000000006</v>
      </c>
      <c r="BN13" s="182" t="str">
        <f t="shared" ca="1" si="64"/>
        <v>水位なし</v>
      </c>
      <c r="BO13" s="182" t="str">
        <f t="shared" ca="1" si="65"/>
        <v>水位なし</v>
      </c>
      <c r="BP13" s="182">
        <f t="shared" ca="1" si="66"/>
        <v>380</v>
      </c>
      <c r="BQ13" s="150">
        <f t="shared" ca="1" si="67"/>
        <v>950</v>
      </c>
      <c r="BR13" s="148" t="str">
        <f t="shared" ca="1" si="68"/>
        <v>水位なし</v>
      </c>
      <c r="BS13" s="148" t="str">
        <f t="shared" ca="1" si="69"/>
        <v>水位なし</v>
      </c>
      <c r="BT13" s="148">
        <f t="shared" ca="1" si="70"/>
        <v>80</v>
      </c>
      <c r="BU13" s="148">
        <f t="shared" ca="1" si="71"/>
        <v>650</v>
      </c>
      <c r="BV13" s="183" t="str">
        <f t="shared" ca="1" si="72"/>
        <v>水位なし</v>
      </c>
      <c r="BW13" s="183">
        <f t="shared" ca="1" si="73"/>
        <v>100</v>
      </c>
      <c r="BX13" s="151">
        <f t="shared" ca="1" si="74"/>
        <v>650</v>
      </c>
      <c r="BY13" s="148">
        <f t="shared" ca="1" si="75"/>
        <v>5</v>
      </c>
      <c r="BZ13" s="148">
        <f t="shared" ca="1" si="76"/>
        <v>20</v>
      </c>
      <c r="CA13" s="148" t="str">
        <f t="shared" ca="1" si="77"/>
        <v>水位なし</v>
      </c>
      <c r="CB13" s="148">
        <f t="shared" ca="1" si="78"/>
        <v>1200</v>
      </c>
      <c r="CC13" s="148">
        <f t="shared" ca="1" si="79"/>
        <v>15</v>
      </c>
      <c r="CD13" s="148">
        <f t="shared" ca="1" si="80"/>
        <v>15</v>
      </c>
      <c r="CE13" s="148">
        <f t="shared" ca="1" si="81"/>
        <v>250</v>
      </c>
      <c r="CF13" s="148">
        <f t="shared" ca="1" si="82"/>
        <v>900</v>
      </c>
      <c r="CG13" s="148">
        <f t="shared" ca="1" si="83"/>
        <v>12</v>
      </c>
      <c r="CH13" s="148">
        <f t="shared" ca="1" si="84"/>
        <v>1000</v>
      </c>
      <c r="CI13" s="148">
        <f t="shared" ca="1" si="85"/>
        <v>140</v>
      </c>
      <c r="CJ13" s="148">
        <f t="shared" ca="1" si="86"/>
        <v>10</v>
      </c>
      <c r="CK13" s="148">
        <f t="shared" ca="1" si="87"/>
        <v>38</v>
      </c>
      <c r="CL13" s="148">
        <f t="shared" ca="1" si="88"/>
        <v>300</v>
      </c>
      <c r="CM13" s="148">
        <f t="shared" ca="1" si="89"/>
        <v>250</v>
      </c>
      <c r="CN13" s="148">
        <f t="shared" ca="1" si="90"/>
        <v>82</v>
      </c>
      <c r="CO13" s="148" t="str">
        <f t="shared" ca="1" si="91"/>
        <v>水位なし</v>
      </c>
      <c r="CP13" s="148">
        <f t="shared" ca="1" si="92"/>
        <v>100</v>
      </c>
      <c r="CQ13" s="148">
        <f t="shared" ca="1" si="93"/>
        <v>6000</v>
      </c>
      <c r="CR13" s="148">
        <f t="shared" ca="1" si="94"/>
        <v>1600</v>
      </c>
      <c r="CS13" s="148">
        <f t="shared" ca="1" si="95"/>
        <v>10</v>
      </c>
      <c r="CT13" s="148">
        <f t="shared" ca="1" si="96"/>
        <v>15</v>
      </c>
      <c r="CU13" s="148">
        <f t="shared" ca="1" si="97"/>
        <v>20</v>
      </c>
      <c r="CV13" s="148">
        <f t="shared" ca="1" si="98"/>
        <v>10</v>
      </c>
      <c r="CW13" s="148">
        <f t="shared" ca="1" si="99"/>
        <v>8</v>
      </c>
      <c r="CX13" s="148">
        <f t="shared" ca="1" si="100"/>
        <v>10</v>
      </c>
      <c r="CY13" s="148">
        <f t="shared" ca="1" si="101"/>
        <v>1800</v>
      </c>
      <c r="CZ13" s="148">
        <f t="shared" ca="1" si="102"/>
        <v>4000</v>
      </c>
      <c r="DA13" s="148">
        <f t="shared" ca="1" si="103"/>
        <v>20</v>
      </c>
      <c r="DB13" s="148">
        <f t="shared" ca="1" si="104"/>
        <v>100</v>
      </c>
      <c r="DC13" s="148">
        <f t="shared" ca="1" si="105"/>
        <v>140</v>
      </c>
      <c r="DD13" s="148">
        <f t="shared" ca="1" si="106"/>
        <v>380</v>
      </c>
      <c r="DE13" s="148" t="str">
        <f t="shared" ca="1" si="107"/>
        <v>水位なし</v>
      </c>
      <c r="DF13" s="148" t="str">
        <f t="shared" ca="1" si="108"/>
        <v>水位なし</v>
      </c>
      <c r="DG13" s="148">
        <f t="shared" ca="1" si="109"/>
        <v>1900</v>
      </c>
      <c r="DH13" s="148">
        <f t="shared" ca="1" si="110"/>
        <v>2600</v>
      </c>
      <c r="DI13" s="148">
        <f t="shared" ca="1" si="111"/>
        <v>4500</v>
      </c>
      <c r="DJ13" s="148">
        <f t="shared" ca="1" si="112"/>
        <v>3100</v>
      </c>
      <c r="DK13" s="148">
        <f t="shared" ca="1" si="113"/>
        <v>7</v>
      </c>
      <c r="DL13" s="148" t="str">
        <f t="shared" ca="1" si="114"/>
        <v>水位なし</v>
      </c>
      <c r="DM13" s="148" t="str">
        <f t="shared" ca="1" si="115"/>
        <v>水位なし</v>
      </c>
      <c r="DN13" s="148">
        <f t="shared" ca="1" si="116"/>
        <v>7500</v>
      </c>
      <c r="DO13" s="148">
        <f t="shared" ca="1" si="117"/>
        <v>8000</v>
      </c>
      <c r="DP13" s="148">
        <f t="shared" ca="1" si="118"/>
        <v>4300</v>
      </c>
      <c r="DQ13" s="148">
        <f t="shared" ca="1" si="119"/>
        <v>4000</v>
      </c>
      <c r="DR13" s="148">
        <f t="shared" ca="1" si="120"/>
        <v>12</v>
      </c>
      <c r="DS13" s="148">
        <f t="shared" ca="1" si="121"/>
        <v>10</v>
      </c>
      <c r="DT13" s="148">
        <f t="shared" ca="1" si="122"/>
        <v>12</v>
      </c>
      <c r="DU13" s="183" t="str">
        <f t="shared" ca="1" si="123"/>
        <v>水位なし</v>
      </c>
      <c r="DV13" s="151">
        <f t="shared" ca="1" si="124"/>
        <v>400</v>
      </c>
      <c r="DW13" s="183">
        <f t="shared" ca="1" si="125"/>
        <v>450</v>
      </c>
      <c r="DX13" s="183">
        <f t="shared" ca="1" si="126"/>
        <v>30</v>
      </c>
      <c r="DZ13" s="192"/>
      <c r="EA13" s="155" t="s">
        <v>418</v>
      </c>
      <c r="EB13" s="156">
        <v>89.069000000000003</v>
      </c>
    </row>
    <row r="14" spans="1:132">
      <c r="A14" s="146" t="s">
        <v>486</v>
      </c>
      <c r="B14" s="142">
        <f t="shared" ca="1" si="0"/>
        <v>40987</v>
      </c>
      <c r="C14" s="181" t="e">
        <f t="shared" ca="1" si="1"/>
        <v>#VALUE!</v>
      </c>
      <c r="D14" s="181" t="e">
        <f t="shared" ca="1" si="2"/>
        <v>#VALUE!</v>
      </c>
      <c r="E14" s="147">
        <f t="shared" ca="1" si="3"/>
        <v>56.531999999999996</v>
      </c>
      <c r="F14" s="147">
        <f t="shared" ca="1" si="4"/>
        <v>55.809999999999995</v>
      </c>
      <c r="G14" s="181" t="e">
        <f t="shared" ca="1" si="5"/>
        <v>#VALUE!</v>
      </c>
      <c r="H14" s="181" t="e">
        <f t="shared" ca="1" si="6"/>
        <v>#VALUE!</v>
      </c>
      <c r="I14" s="147">
        <f t="shared" ca="1" si="7"/>
        <v>54.754999999999995</v>
      </c>
      <c r="J14" s="147">
        <f t="shared" ca="1" si="8"/>
        <v>50.177</v>
      </c>
      <c r="K14" s="181" t="e">
        <f t="shared" ca="1" si="9"/>
        <v>#VALUE!</v>
      </c>
      <c r="L14" s="147">
        <f t="shared" ca="1" si="10"/>
        <v>72.111999999999995</v>
      </c>
      <c r="M14" s="147">
        <f t="shared" ca="1" si="11"/>
        <v>65.010999999999996</v>
      </c>
      <c r="N14" s="147">
        <f t="shared" ca="1" si="12"/>
        <v>72.182999999999993</v>
      </c>
      <c r="O14" s="147">
        <f t="shared" ca="1" si="13"/>
        <v>67.088999999999999</v>
      </c>
      <c r="P14" s="181" t="e">
        <f t="shared" ca="1" si="14"/>
        <v>#VALUE!</v>
      </c>
      <c r="Q14" s="147">
        <f t="shared" ca="1" si="15"/>
        <v>54.633000000000003</v>
      </c>
      <c r="R14" s="147">
        <f t="shared" ca="1" si="16"/>
        <v>54.256999999999991</v>
      </c>
      <c r="S14" s="147">
        <f t="shared" ca="1" si="17"/>
        <v>65.772000000000006</v>
      </c>
      <c r="T14" s="147">
        <f t="shared" ca="1" si="18"/>
        <v>56.181000000000004</v>
      </c>
      <c r="U14" s="147">
        <f t="shared" ca="1" si="19"/>
        <v>52.145000000000003</v>
      </c>
      <c r="V14" s="147">
        <f t="shared" ca="1" si="20"/>
        <v>52.176000000000002</v>
      </c>
      <c r="W14" s="147">
        <f t="shared" ca="1" si="21"/>
        <v>56.286000000000001</v>
      </c>
      <c r="X14" s="147">
        <f t="shared" ca="1" si="22"/>
        <v>57.009</v>
      </c>
      <c r="Y14" s="147">
        <f t="shared" ca="1" si="23"/>
        <v>53.366</v>
      </c>
      <c r="Z14" s="147">
        <f t="shared" ca="1" si="24"/>
        <v>52.332000000000001</v>
      </c>
      <c r="AA14" s="147">
        <f t="shared" ca="1" si="25"/>
        <v>50.72</v>
      </c>
      <c r="AB14" s="147">
        <f t="shared" ca="1" si="26"/>
        <v>50.079000000000001</v>
      </c>
      <c r="AC14" s="147">
        <f t="shared" ca="1" si="27"/>
        <v>50.04</v>
      </c>
      <c r="AD14" s="181" t="e">
        <f t="shared" ca="1" si="28"/>
        <v>#VALUE!</v>
      </c>
      <c r="AE14" s="147">
        <f t="shared" ca="1" si="29"/>
        <v>72.897999999999996</v>
      </c>
      <c r="AF14" s="147">
        <f t="shared" ca="1" si="30"/>
        <v>74.974000000000004</v>
      </c>
      <c r="AG14" s="147">
        <f t="shared" ca="1" si="31"/>
        <v>68.481999999999999</v>
      </c>
      <c r="AH14" s="147">
        <f t="shared" ca="1" si="32"/>
        <v>61.294000000000004</v>
      </c>
      <c r="AI14" s="147">
        <f t="shared" ca="1" si="33"/>
        <v>60.993000000000002</v>
      </c>
      <c r="AJ14" s="147">
        <f t="shared" ca="1" si="34"/>
        <v>55.305</v>
      </c>
      <c r="AK14" s="147">
        <f t="shared" ca="1" si="35"/>
        <v>51.441999999999993</v>
      </c>
      <c r="AL14" s="147">
        <f t="shared" ca="1" si="36"/>
        <v>51.814000000000007</v>
      </c>
      <c r="AM14" s="147">
        <f t="shared" ca="1" si="37"/>
        <v>73.725999999999999</v>
      </c>
      <c r="AN14" s="147">
        <f t="shared" ca="1" si="38"/>
        <v>70.977999999999994</v>
      </c>
      <c r="AO14" s="147">
        <f t="shared" ca="1" si="39"/>
        <v>60.292000000000002</v>
      </c>
      <c r="AP14" s="147">
        <f t="shared" ca="1" si="40"/>
        <v>56.747</v>
      </c>
      <c r="AQ14" s="147">
        <f t="shared" ca="1" si="41"/>
        <v>54.225000000000001</v>
      </c>
      <c r="AR14" s="147">
        <f t="shared" ca="1" si="42"/>
        <v>52.349000000000004</v>
      </c>
      <c r="AS14" s="147">
        <f t="shared" ca="1" si="43"/>
        <v>51.61</v>
      </c>
      <c r="AT14" s="181" t="e">
        <f t="shared" ca="1" si="44"/>
        <v>#VALUE!</v>
      </c>
      <c r="AU14" s="181" t="e">
        <f t="shared" ca="1" si="45"/>
        <v>#VALUE!</v>
      </c>
      <c r="AV14" s="181">
        <f t="shared" ca="1" si="46"/>
        <v>84.03</v>
      </c>
      <c r="AW14" s="181">
        <f t="shared" ca="1" si="47"/>
        <v>83.302999999999997</v>
      </c>
      <c r="AX14" s="181">
        <f t="shared" ca="1" si="48"/>
        <v>81.688000000000002</v>
      </c>
      <c r="AY14" s="181">
        <f t="shared" ca="1" si="49"/>
        <v>70.819999999999993</v>
      </c>
      <c r="AZ14" s="181">
        <f t="shared" ca="1" si="50"/>
        <v>70.881</v>
      </c>
      <c r="BA14" s="181" t="e">
        <f t="shared" ca="1" si="51"/>
        <v>#VALUE!</v>
      </c>
      <c r="BB14" s="181" t="e">
        <f t="shared" ca="1" si="52"/>
        <v>#VALUE!</v>
      </c>
      <c r="BC14" s="181">
        <f t="shared" ca="1" si="53"/>
        <v>82.795999999999992</v>
      </c>
      <c r="BD14" s="147">
        <f t="shared" ca="1" si="54"/>
        <v>81.211999999999989</v>
      </c>
      <c r="BE14" s="147">
        <f t="shared" ca="1" si="55"/>
        <v>81.085999999999999</v>
      </c>
      <c r="BF14" s="147">
        <f t="shared" ca="1" si="56"/>
        <v>75.533000000000001</v>
      </c>
      <c r="BG14" s="149">
        <f t="shared" ca="1" si="57"/>
        <v>70.057999999999993</v>
      </c>
      <c r="BH14" s="149">
        <f t="shared" ca="1" si="58"/>
        <v>63.953000000000003</v>
      </c>
      <c r="BI14" s="149">
        <f t="shared" ca="1" si="59"/>
        <v>59.237000000000009</v>
      </c>
      <c r="BJ14" s="149" t="e">
        <f t="shared" ca="1" si="60"/>
        <v>#VALUE!</v>
      </c>
      <c r="BK14" s="149">
        <f t="shared" ca="1" si="61"/>
        <v>55.533999999999999</v>
      </c>
      <c r="BL14" s="149">
        <f t="shared" ca="1" si="62"/>
        <v>50.711000000000006</v>
      </c>
      <c r="BM14" s="149">
        <f t="shared" ca="1" si="63"/>
        <v>50.88</v>
      </c>
      <c r="BN14" s="182" t="str">
        <f t="shared" ca="1" si="64"/>
        <v>水位なし</v>
      </c>
      <c r="BO14" s="182" t="str">
        <f t="shared" ca="1" si="65"/>
        <v>水位なし</v>
      </c>
      <c r="BP14" s="182">
        <f t="shared" ca="1" si="66"/>
        <v>350</v>
      </c>
      <c r="BQ14" s="150">
        <f ca="1">INDIRECT(A14&amp;"!F11")</f>
        <v>850</v>
      </c>
      <c r="BR14" s="148" t="str">
        <f t="shared" ca="1" si="68"/>
        <v>水位なし</v>
      </c>
      <c r="BS14" s="148" t="str">
        <f t="shared" ca="1" si="69"/>
        <v>水位なし</v>
      </c>
      <c r="BT14" s="148">
        <f t="shared" ca="1" si="70"/>
        <v>85</v>
      </c>
      <c r="BU14" s="148">
        <f t="shared" ca="1" si="71"/>
        <v>600</v>
      </c>
      <c r="BV14" s="183" t="str">
        <f t="shared" ca="1" si="72"/>
        <v>水位なし</v>
      </c>
      <c r="BW14" s="183">
        <f t="shared" ca="1" si="73"/>
        <v>95</v>
      </c>
      <c r="BX14" s="151">
        <f t="shared" ca="1" si="74"/>
        <v>420</v>
      </c>
      <c r="BY14" s="148">
        <f t="shared" ca="1" si="75"/>
        <v>3</v>
      </c>
      <c r="BZ14" s="148">
        <f t="shared" ca="1" si="76"/>
        <v>15</v>
      </c>
      <c r="CA14" s="148" t="str">
        <f t="shared" ca="1" si="77"/>
        <v>水位なし</v>
      </c>
      <c r="CB14" s="148">
        <f t="shared" ca="1" si="78"/>
        <v>1200</v>
      </c>
      <c r="CC14" s="148">
        <f t="shared" ca="1" si="79"/>
        <v>40</v>
      </c>
      <c r="CD14" s="148">
        <f t="shared" ca="1" si="80"/>
        <v>12</v>
      </c>
      <c r="CE14" s="148">
        <f t="shared" ca="1" si="81"/>
        <v>290</v>
      </c>
      <c r="CF14" s="148">
        <f t="shared" ca="1" si="82"/>
        <v>850</v>
      </c>
      <c r="CG14" s="148">
        <f t="shared" ca="1" si="83"/>
        <v>20</v>
      </c>
      <c r="CH14" s="148">
        <f t="shared" ca="1" si="84"/>
        <v>880</v>
      </c>
      <c r="CI14" s="148">
        <f t="shared" ca="1" si="85"/>
        <v>130</v>
      </c>
      <c r="CJ14" s="148">
        <f t="shared" ca="1" si="86"/>
        <v>12</v>
      </c>
      <c r="CK14" s="148">
        <f t="shared" ca="1" si="87"/>
        <v>62</v>
      </c>
      <c r="CL14" s="148">
        <f t="shared" ca="1" si="88"/>
        <v>480</v>
      </c>
      <c r="CM14" s="148">
        <f t="shared" ca="1" si="89"/>
        <v>210</v>
      </c>
      <c r="CN14" s="148">
        <f t="shared" ca="1" si="90"/>
        <v>75</v>
      </c>
      <c r="CO14" s="148" t="str">
        <f t="shared" ca="1" si="91"/>
        <v>水位なし</v>
      </c>
      <c r="CP14" s="148">
        <f t="shared" ca="1" si="92"/>
        <v>120</v>
      </c>
      <c r="CQ14" s="148">
        <f t="shared" ca="1" si="93"/>
        <v>5000</v>
      </c>
      <c r="CR14" s="148">
        <f t="shared" ca="1" si="94"/>
        <v>1800</v>
      </c>
      <c r="CS14" s="148">
        <f t="shared" ca="1" si="95"/>
        <v>7</v>
      </c>
      <c r="CT14" s="148">
        <f t="shared" ca="1" si="96"/>
        <v>12</v>
      </c>
      <c r="CU14" s="148">
        <f t="shared" ca="1" si="97"/>
        <v>20</v>
      </c>
      <c r="CV14" s="148">
        <f t="shared" ca="1" si="98"/>
        <v>12</v>
      </c>
      <c r="CW14" s="148">
        <f t="shared" ca="1" si="99"/>
        <v>8</v>
      </c>
      <c r="CX14" s="148">
        <f t="shared" ca="1" si="100"/>
        <v>15</v>
      </c>
      <c r="CY14" s="148">
        <f t="shared" ca="1" si="101"/>
        <v>1800</v>
      </c>
      <c r="CZ14" s="148">
        <f t="shared" ca="1" si="102"/>
        <v>4000</v>
      </c>
      <c r="DA14" s="148">
        <f t="shared" ca="1" si="103"/>
        <v>18</v>
      </c>
      <c r="DB14" s="148">
        <f t="shared" ca="1" si="104"/>
        <v>95</v>
      </c>
      <c r="DC14" s="148">
        <f t="shared" ca="1" si="105"/>
        <v>140</v>
      </c>
      <c r="DD14" s="148">
        <f t="shared" ca="1" si="106"/>
        <v>300</v>
      </c>
      <c r="DE14" s="148" t="str">
        <f t="shared" ca="1" si="107"/>
        <v>水位なし</v>
      </c>
      <c r="DF14" s="148" t="str">
        <f t="shared" ca="1" si="108"/>
        <v>水位なし</v>
      </c>
      <c r="DG14" s="148">
        <f t="shared" ca="1" si="109"/>
        <v>1600</v>
      </c>
      <c r="DH14" s="148">
        <f t="shared" ca="1" si="110"/>
        <v>1400</v>
      </c>
      <c r="DI14" s="148">
        <f t="shared" ca="1" si="111"/>
        <v>4300</v>
      </c>
      <c r="DJ14" s="148">
        <f t="shared" ca="1" si="112"/>
        <v>3000</v>
      </c>
      <c r="DK14" s="148">
        <f t="shared" ca="1" si="113"/>
        <v>15</v>
      </c>
      <c r="DL14" s="148" t="str">
        <f t="shared" ca="1" si="114"/>
        <v>水位なし</v>
      </c>
      <c r="DM14" s="148" t="str">
        <f t="shared" ca="1" si="115"/>
        <v>水位なし</v>
      </c>
      <c r="DN14" s="148">
        <f t="shared" ca="1" si="116"/>
        <v>6000</v>
      </c>
      <c r="DO14" s="148">
        <f t="shared" ca="1" si="117"/>
        <v>7000</v>
      </c>
      <c r="DP14" s="148">
        <f t="shared" ca="1" si="118"/>
        <v>3800</v>
      </c>
      <c r="DQ14" s="148">
        <f t="shared" ca="1" si="119"/>
        <v>2600</v>
      </c>
      <c r="DR14" s="148">
        <f t="shared" ca="1" si="120"/>
        <v>12</v>
      </c>
      <c r="DS14" s="148">
        <f t="shared" ca="1" si="121"/>
        <v>12</v>
      </c>
      <c r="DT14" s="148">
        <f t="shared" ca="1" si="122"/>
        <v>12</v>
      </c>
      <c r="DU14" s="183" t="str">
        <f t="shared" ca="1" si="123"/>
        <v>水位なし</v>
      </c>
      <c r="DV14" s="151">
        <f t="shared" ca="1" si="124"/>
        <v>350</v>
      </c>
      <c r="DW14" s="183">
        <f t="shared" ca="1" si="125"/>
        <v>510</v>
      </c>
      <c r="DX14" s="183">
        <f t="shared" ca="1" si="126"/>
        <v>30</v>
      </c>
      <c r="DZ14" s="190" t="s">
        <v>37</v>
      </c>
      <c r="EA14" s="152" t="s">
        <v>419</v>
      </c>
      <c r="EB14" s="153">
        <v>75.694999999999993</v>
      </c>
    </row>
    <row r="15" spans="1:132">
      <c r="A15" s="146" t="s">
        <v>487</v>
      </c>
      <c r="B15" s="142">
        <f t="shared" ca="1" si="0"/>
        <v>40994</v>
      </c>
      <c r="C15" s="181" t="e">
        <f t="shared" ca="1" si="1"/>
        <v>#VALUE!</v>
      </c>
      <c r="D15" s="181" t="e">
        <f t="shared" ca="1" si="2"/>
        <v>#VALUE!</v>
      </c>
      <c r="E15" s="147">
        <f t="shared" ca="1" si="3"/>
        <v>56.518000000000001</v>
      </c>
      <c r="F15" s="147">
        <f t="shared" ca="1" si="4"/>
        <v>56.014999999999993</v>
      </c>
      <c r="G15" s="181" t="e">
        <f t="shared" ca="1" si="5"/>
        <v>#VALUE!</v>
      </c>
      <c r="H15" s="181" t="e">
        <f t="shared" ca="1" si="6"/>
        <v>#VALUE!</v>
      </c>
      <c r="I15" s="147">
        <f t="shared" ca="1" si="7"/>
        <v>54.762999999999998</v>
      </c>
      <c r="J15" s="147">
        <f t="shared" ca="1" si="8"/>
        <v>50.084999999999994</v>
      </c>
      <c r="K15" s="181" t="e">
        <f t="shared" ca="1" si="9"/>
        <v>#VALUE!</v>
      </c>
      <c r="L15" s="147">
        <f t="shared" ca="1" si="10"/>
        <v>72.275999999999996</v>
      </c>
      <c r="M15" s="147">
        <f t="shared" ca="1" si="11"/>
        <v>65.019000000000005</v>
      </c>
      <c r="N15" s="147">
        <f t="shared" ca="1" si="12"/>
        <v>72.182999999999993</v>
      </c>
      <c r="O15" s="147">
        <f t="shared" ca="1" si="13"/>
        <v>67.088999999999999</v>
      </c>
      <c r="P15" s="181" t="e">
        <f t="shared" ca="1" si="14"/>
        <v>#VALUE!</v>
      </c>
      <c r="Q15" s="147">
        <f t="shared" ca="1" si="15"/>
        <v>54.564000000000007</v>
      </c>
      <c r="R15" s="147">
        <f t="shared" ca="1" si="16"/>
        <v>54.188999999999993</v>
      </c>
      <c r="S15" s="147">
        <f t="shared" ca="1" si="17"/>
        <v>65.856999999999999</v>
      </c>
      <c r="T15" s="147">
        <f t="shared" ca="1" si="18"/>
        <v>56.258000000000003</v>
      </c>
      <c r="U15" s="147">
        <f t="shared" ca="1" si="19"/>
        <v>52.25500000000001</v>
      </c>
      <c r="V15" s="147">
        <f t="shared" ca="1" si="20"/>
        <v>52.167000000000002</v>
      </c>
      <c r="W15" s="147">
        <f t="shared" ca="1" si="21"/>
        <v>56.311</v>
      </c>
      <c r="X15" s="147">
        <f t="shared" ca="1" si="22"/>
        <v>57.084000000000003</v>
      </c>
      <c r="Y15" s="147">
        <f t="shared" ca="1" si="23"/>
        <v>52.811000000000007</v>
      </c>
      <c r="Z15" s="147">
        <f t="shared" ca="1" si="24"/>
        <v>52.57</v>
      </c>
      <c r="AA15" s="147">
        <f t="shared" ca="1" si="25"/>
        <v>50.867000000000004</v>
      </c>
      <c r="AB15" s="147">
        <f t="shared" ca="1" si="26"/>
        <v>50.079000000000001</v>
      </c>
      <c r="AC15" s="147">
        <f t="shared" ca="1" si="27"/>
        <v>50.005000000000003</v>
      </c>
      <c r="AD15" s="181" t="e">
        <f t="shared" ca="1" si="28"/>
        <v>#VALUE!</v>
      </c>
      <c r="AE15" s="147">
        <f t="shared" ca="1" si="29"/>
        <v>72.866</v>
      </c>
      <c r="AF15" s="147">
        <f t="shared" ca="1" si="30"/>
        <v>75.02000000000001</v>
      </c>
      <c r="AG15" s="147">
        <f t="shared" ca="1" si="31"/>
        <v>68.481999999999999</v>
      </c>
      <c r="AH15" s="147">
        <f t="shared" ca="1" si="32"/>
        <v>61.7</v>
      </c>
      <c r="AI15" s="147">
        <f t="shared" ca="1" si="33"/>
        <v>61.091999999999999</v>
      </c>
      <c r="AJ15" s="184">
        <f t="shared" ca="1" si="34"/>
        <v>55.192999999999998</v>
      </c>
      <c r="AK15" s="147">
        <f t="shared" ca="1" si="35"/>
        <v>51.453999999999994</v>
      </c>
      <c r="AL15" s="147">
        <f t="shared" ca="1" si="36"/>
        <v>51.887</v>
      </c>
      <c r="AM15" s="147">
        <f t="shared" ca="1" si="37"/>
        <v>73.777000000000001</v>
      </c>
      <c r="AN15" s="147">
        <f t="shared" ca="1" si="38"/>
        <v>70.846000000000004</v>
      </c>
      <c r="AO15" s="147">
        <f t="shared" ca="1" si="39"/>
        <v>60.350999999999999</v>
      </c>
      <c r="AP15" s="147">
        <f t="shared" ca="1" si="40"/>
        <v>57.01</v>
      </c>
      <c r="AQ15" s="147">
        <f t="shared" ca="1" si="41"/>
        <v>54.32</v>
      </c>
      <c r="AR15" s="147">
        <f t="shared" ca="1" si="42"/>
        <v>52.530999999999999</v>
      </c>
      <c r="AS15" s="147">
        <f t="shared" ca="1" si="43"/>
        <v>51.631</v>
      </c>
      <c r="AT15" s="181" t="e">
        <f t="shared" ca="1" si="44"/>
        <v>#VALUE!</v>
      </c>
      <c r="AU15" s="181" t="e">
        <f t="shared" ca="1" si="45"/>
        <v>#VALUE!</v>
      </c>
      <c r="AV15" s="181">
        <f t="shared" ca="1" si="46"/>
        <v>84.025999999999996</v>
      </c>
      <c r="AW15" s="181">
        <f t="shared" ca="1" si="47"/>
        <v>83.521999999999991</v>
      </c>
      <c r="AX15" s="181">
        <f t="shared" ca="1" si="48"/>
        <v>81.597999999999999</v>
      </c>
      <c r="AY15" s="181">
        <f t="shared" ca="1" si="49"/>
        <v>70.677999999999997</v>
      </c>
      <c r="AZ15" s="181">
        <f t="shared" ca="1" si="50"/>
        <v>70.73899999999999</v>
      </c>
      <c r="BA15" s="181" t="e">
        <f t="shared" ca="1" si="51"/>
        <v>#VALUE!</v>
      </c>
      <c r="BB15" s="181" t="e">
        <f t="shared" ca="1" si="52"/>
        <v>#VALUE!</v>
      </c>
      <c r="BC15" s="181">
        <f t="shared" ca="1" si="53"/>
        <v>82.73599999999999</v>
      </c>
      <c r="BD15" s="147">
        <f t="shared" ca="1" si="54"/>
        <v>81.209999999999994</v>
      </c>
      <c r="BE15" s="147">
        <f t="shared" ca="1" si="55"/>
        <v>81.033000000000001</v>
      </c>
      <c r="BF15" s="147">
        <f t="shared" ca="1" si="56"/>
        <v>75.629000000000005</v>
      </c>
      <c r="BG15" s="149">
        <f t="shared" ca="1" si="57"/>
        <v>70.024000000000001</v>
      </c>
      <c r="BH15" s="149">
        <f t="shared" ca="1" si="58"/>
        <v>63.993000000000002</v>
      </c>
      <c r="BI15" s="149">
        <f t="shared" ca="1" si="59"/>
        <v>59.291000000000004</v>
      </c>
      <c r="BJ15" s="149">
        <f t="shared" ca="1" si="60"/>
        <v>54.739999999999995</v>
      </c>
      <c r="BK15" s="149">
        <f t="shared" ca="1" si="61"/>
        <v>55.763999999999996</v>
      </c>
      <c r="BL15" s="149">
        <f t="shared" ca="1" si="62"/>
        <v>50.726000000000006</v>
      </c>
      <c r="BM15" s="149">
        <f t="shared" ca="1" si="63"/>
        <v>50.986000000000004</v>
      </c>
      <c r="BN15" s="182" t="str">
        <f t="shared" ca="1" si="64"/>
        <v>水位なし</v>
      </c>
      <c r="BO15" s="182" t="str">
        <f t="shared" ca="1" si="65"/>
        <v>水位なし</v>
      </c>
      <c r="BP15" s="182">
        <f t="shared" ca="1" si="66"/>
        <v>300</v>
      </c>
      <c r="BQ15" s="150">
        <f t="shared" ref="BQ15:BQ52" ca="1" si="127">INDIRECT(A15&amp;"!F11")</f>
        <v>810</v>
      </c>
      <c r="BR15" s="148" t="str">
        <f t="shared" ca="1" si="68"/>
        <v>水位なし</v>
      </c>
      <c r="BS15" s="148" t="str">
        <f t="shared" ca="1" si="69"/>
        <v>水位なし</v>
      </c>
      <c r="BT15" s="148">
        <f t="shared" ca="1" si="70"/>
        <v>80</v>
      </c>
      <c r="BU15" s="148">
        <f t="shared" ca="1" si="71"/>
        <v>500</v>
      </c>
      <c r="BV15" s="183" t="str">
        <f t="shared" ca="1" si="72"/>
        <v>水位なし</v>
      </c>
      <c r="BW15" s="183">
        <f t="shared" ca="1" si="73"/>
        <v>90</v>
      </c>
      <c r="BX15" s="151">
        <f t="shared" ca="1" si="74"/>
        <v>550</v>
      </c>
      <c r="BY15" s="148">
        <f t="shared" ca="1" si="75"/>
        <v>5</v>
      </c>
      <c r="BZ15" s="148">
        <f t="shared" ca="1" si="76"/>
        <v>10</v>
      </c>
      <c r="CA15" s="148" t="str">
        <f t="shared" ca="1" si="77"/>
        <v>水位なし</v>
      </c>
      <c r="CB15" s="148">
        <f t="shared" ca="1" si="78"/>
        <v>1300</v>
      </c>
      <c r="CC15" s="148">
        <f t="shared" ca="1" si="79"/>
        <v>15</v>
      </c>
      <c r="CD15" s="148">
        <f t="shared" ca="1" si="80"/>
        <v>15</v>
      </c>
      <c r="CE15" s="148">
        <f t="shared" ca="1" si="81"/>
        <v>300</v>
      </c>
      <c r="CF15" s="148">
        <f t="shared" ca="1" si="82"/>
        <v>890</v>
      </c>
      <c r="CG15" s="148">
        <f t="shared" ca="1" si="83"/>
        <v>15</v>
      </c>
      <c r="CH15" s="148">
        <f t="shared" ca="1" si="84"/>
        <v>820</v>
      </c>
      <c r="CI15" s="148">
        <f t="shared" ca="1" si="85"/>
        <v>140</v>
      </c>
      <c r="CJ15" s="148">
        <f t="shared" ca="1" si="86"/>
        <v>12</v>
      </c>
      <c r="CK15" s="148">
        <f t="shared" ca="1" si="87"/>
        <v>62</v>
      </c>
      <c r="CL15" s="148">
        <f t="shared" ca="1" si="88"/>
        <v>400</v>
      </c>
      <c r="CM15" s="148">
        <f t="shared" ca="1" si="89"/>
        <v>210</v>
      </c>
      <c r="CN15" s="148">
        <f t="shared" ca="1" si="90"/>
        <v>70</v>
      </c>
      <c r="CO15" s="148" t="str">
        <f t="shared" ca="1" si="91"/>
        <v>水位なし</v>
      </c>
      <c r="CP15" s="148">
        <f t="shared" ca="1" si="92"/>
        <v>125</v>
      </c>
      <c r="CQ15" s="148">
        <f t="shared" ca="1" si="93"/>
        <v>5000</v>
      </c>
      <c r="CR15" s="148">
        <f t="shared" ca="1" si="94"/>
        <v>1700</v>
      </c>
      <c r="CS15" s="148">
        <f t="shared" ca="1" si="95"/>
        <v>8</v>
      </c>
      <c r="CT15" s="148">
        <f t="shared" ca="1" si="96"/>
        <v>12</v>
      </c>
      <c r="CU15" s="148">
        <f t="shared" ca="1" si="97"/>
        <v>20</v>
      </c>
      <c r="CV15" s="148">
        <f t="shared" ca="1" si="98"/>
        <v>10</v>
      </c>
      <c r="CW15" s="148">
        <f t="shared" ca="1" si="99"/>
        <v>8</v>
      </c>
      <c r="CX15" s="148">
        <f t="shared" ca="1" si="100"/>
        <v>8</v>
      </c>
      <c r="CY15" s="148">
        <f t="shared" ca="1" si="101"/>
        <v>1900</v>
      </c>
      <c r="CZ15" s="148">
        <f t="shared" ca="1" si="102"/>
        <v>4000</v>
      </c>
      <c r="DA15" s="148">
        <f t="shared" ca="1" si="103"/>
        <v>18</v>
      </c>
      <c r="DB15" s="148">
        <f t="shared" ca="1" si="104"/>
        <v>80</v>
      </c>
      <c r="DC15" s="148">
        <f t="shared" ca="1" si="105"/>
        <v>125</v>
      </c>
      <c r="DD15" s="148">
        <f t="shared" ca="1" si="106"/>
        <v>320</v>
      </c>
      <c r="DE15" s="148" t="str">
        <f t="shared" ca="1" si="107"/>
        <v>水位なし</v>
      </c>
      <c r="DF15" s="148" t="str">
        <f t="shared" ca="1" si="108"/>
        <v>水位なし</v>
      </c>
      <c r="DG15" s="148">
        <f t="shared" ca="1" si="109"/>
        <v>1800</v>
      </c>
      <c r="DH15" s="148">
        <f t="shared" ca="1" si="110"/>
        <v>1200</v>
      </c>
      <c r="DI15" s="148">
        <f t="shared" ca="1" si="111"/>
        <v>4500</v>
      </c>
      <c r="DJ15" s="148">
        <f t="shared" ca="1" si="112"/>
        <v>3500</v>
      </c>
      <c r="DK15" s="148">
        <f t="shared" ca="1" si="113"/>
        <v>30</v>
      </c>
      <c r="DL15" s="148" t="str">
        <f t="shared" ca="1" si="114"/>
        <v>水位なし</v>
      </c>
      <c r="DM15" s="148" t="str">
        <f t="shared" ca="1" si="115"/>
        <v>水位なし</v>
      </c>
      <c r="DN15" s="148">
        <f t="shared" ca="1" si="116"/>
        <v>6000</v>
      </c>
      <c r="DO15" s="148">
        <f t="shared" ca="1" si="117"/>
        <v>5000</v>
      </c>
      <c r="DP15" s="148">
        <f t="shared" ca="1" si="118"/>
        <v>3800</v>
      </c>
      <c r="DQ15" s="148">
        <f t="shared" ca="1" si="119"/>
        <v>3500</v>
      </c>
      <c r="DR15" s="148">
        <f t="shared" ca="1" si="120"/>
        <v>10</v>
      </c>
      <c r="DS15" s="148">
        <f t="shared" ca="1" si="121"/>
        <v>15</v>
      </c>
      <c r="DT15" s="148">
        <f t="shared" ca="1" si="122"/>
        <v>12</v>
      </c>
      <c r="DU15" s="183">
        <f t="shared" ca="1" si="123"/>
        <v>25</v>
      </c>
      <c r="DV15" s="151">
        <f t="shared" ca="1" si="124"/>
        <v>300</v>
      </c>
      <c r="DW15" s="183">
        <f t="shared" ca="1" si="125"/>
        <v>400</v>
      </c>
      <c r="DX15" s="183">
        <f t="shared" ca="1" si="126"/>
        <v>25</v>
      </c>
      <c r="DZ15" s="191"/>
      <c r="EA15" t="s">
        <v>420</v>
      </c>
      <c r="EB15" s="154">
        <v>76.572000000000003</v>
      </c>
    </row>
    <row r="16" spans="1:132">
      <c r="A16" s="146" t="s">
        <v>488</v>
      </c>
      <c r="B16" s="142">
        <f t="shared" ca="1" si="0"/>
        <v>41001</v>
      </c>
      <c r="C16" s="181" t="e">
        <f t="shared" ca="1" si="1"/>
        <v>#VALUE!</v>
      </c>
      <c r="D16" s="181" t="e">
        <f t="shared" ca="1" si="2"/>
        <v>#VALUE!</v>
      </c>
      <c r="E16" s="147">
        <f t="shared" ca="1" si="3"/>
        <v>56.337999999999994</v>
      </c>
      <c r="F16" s="147">
        <f t="shared" ca="1" si="4"/>
        <v>55.635999999999996</v>
      </c>
      <c r="G16" s="181" t="e">
        <f t="shared" ca="1" si="5"/>
        <v>#VALUE!</v>
      </c>
      <c r="H16" s="181" t="e">
        <f t="shared" ca="1" si="6"/>
        <v>#VALUE!</v>
      </c>
      <c r="I16" s="147">
        <f t="shared" ca="1" si="7"/>
        <v>54.698999999999998</v>
      </c>
      <c r="J16" s="147">
        <f t="shared" ca="1" si="8"/>
        <v>49.890999999999998</v>
      </c>
      <c r="K16" s="181" t="e">
        <f t="shared" ca="1" si="9"/>
        <v>#VALUE!</v>
      </c>
      <c r="L16" s="147">
        <f t="shared" ca="1" si="10"/>
        <v>71.962000000000003</v>
      </c>
      <c r="M16" s="147">
        <f t="shared" ca="1" si="11"/>
        <v>64.800000000000011</v>
      </c>
      <c r="N16" s="147">
        <f t="shared" ca="1" si="12"/>
        <v>71.856999999999999</v>
      </c>
      <c r="O16" s="147">
        <f t="shared" ca="1" si="13"/>
        <v>66.682000000000002</v>
      </c>
      <c r="P16" s="181" t="e">
        <f t="shared" ca="1" si="14"/>
        <v>#VALUE!</v>
      </c>
      <c r="Q16" s="147">
        <f t="shared" ca="1" si="15"/>
        <v>54.435000000000002</v>
      </c>
      <c r="R16" s="147">
        <f t="shared" ca="1" si="16"/>
        <v>54.102999999999994</v>
      </c>
      <c r="S16" s="147">
        <f t="shared" ca="1" si="17"/>
        <v>64.241</v>
      </c>
      <c r="T16" s="147">
        <f t="shared" ca="1" si="18"/>
        <v>55.778000000000006</v>
      </c>
      <c r="U16" s="147">
        <f t="shared" ca="1" si="19"/>
        <v>52.069000000000003</v>
      </c>
      <c r="V16" s="147">
        <f t="shared" ca="1" si="20"/>
        <v>52.073</v>
      </c>
      <c r="W16" s="147">
        <f t="shared" ca="1" si="21"/>
        <v>56.602999999999994</v>
      </c>
      <c r="X16" s="147">
        <f t="shared" ca="1" si="22"/>
        <v>57.548000000000002</v>
      </c>
      <c r="Y16" s="147">
        <f t="shared" ca="1" si="23"/>
        <v>54.438000000000002</v>
      </c>
      <c r="Z16" s="147">
        <f t="shared" ca="1" si="24"/>
        <v>53.357999999999997</v>
      </c>
      <c r="AA16" s="147">
        <f t="shared" ca="1" si="25"/>
        <v>50.671000000000006</v>
      </c>
      <c r="AB16" s="147">
        <f t="shared" ca="1" si="26"/>
        <v>50.115000000000002</v>
      </c>
      <c r="AC16" s="147">
        <f t="shared" ca="1" si="27"/>
        <v>51.100999999999999</v>
      </c>
      <c r="AD16" s="181" t="e">
        <f t="shared" ca="1" si="28"/>
        <v>#VALUE!</v>
      </c>
      <c r="AE16" s="147">
        <f t="shared" ca="1" si="29"/>
        <v>72.944000000000003</v>
      </c>
      <c r="AF16" s="147">
        <f t="shared" ca="1" si="30"/>
        <v>75.144000000000005</v>
      </c>
      <c r="AG16" s="147">
        <f t="shared" ca="1" si="31"/>
        <v>68.679000000000002</v>
      </c>
      <c r="AH16" s="147">
        <f t="shared" ca="1" si="32"/>
        <v>61.245000000000005</v>
      </c>
      <c r="AI16" s="147">
        <f t="shared" ca="1" si="33"/>
        <v>60.667999999999999</v>
      </c>
      <c r="AJ16" s="147">
        <f t="shared" ca="1" si="34"/>
        <v>55.165999999999997</v>
      </c>
      <c r="AK16" s="147">
        <f t="shared" ca="1" si="35"/>
        <v>51.475999999999999</v>
      </c>
      <c r="AL16" s="147">
        <f t="shared" ca="1" si="36"/>
        <v>51.892000000000003</v>
      </c>
      <c r="AM16" s="147">
        <f t="shared" ca="1" si="37"/>
        <v>73.67</v>
      </c>
      <c r="AN16" s="147">
        <f t="shared" ca="1" si="38"/>
        <v>70.918999999999997</v>
      </c>
      <c r="AO16" s="147">
        <f t="shared" ca="1" si="39"/>
        <v>60.304000000000002</v>
      </c>
      <c r="AP16" s="147">
        <f t="shared" ca="1" si="40"/>
        <v>56.667999999999999</v>
      </c>
      <c r="AQ16" s="147">
        <f t="shared" ca="1" si="41"/>
        <v>54.064</v>
      </c>
      <c r="AR16" s="147">
        <f t="shared" ca="1" si="42"/>
        <v>53.369</v>
      </c>
      <c r="AS16" s="147">
        <f t="shared" ca="1" si="43"/>
        <v>51.484999999999999</v>
      </c>
      <c r="AT16" s="181" t="e">
        <f t="shared" ca="1" si="44"/>
        <v>#VALUE!</v>
      </c>
      <c r="AU16" s="181" t="e">
        <f t="shared" ca="1" si="45"/>
        <v>#VALUE!</v>
      </c>
      <c r="AV16" s="181">
        <f t="shared" ca="1" si="46"/>
        <v>84.025999999999996</v>
      </c>
      <c r="AW16" s="181">
        <f t="shared" ca="1" si="47"/>
        <v>83.698000000000008</v>
      </c>
      <c r="AX16" s="181">
        <f t="shared" ca="1" si="48"/>
        <v>81.846000000000004</v>
      </c>
      <c r="AY16" s="181">
        <f t="shared" ca="1" si="49"/>
        <v>71.043999999999997</v>
      </c>
      <c r="AZ16" s="181">
        <f t="shared" ca="1" si="50"/>
        <v>71.10499999999999</v>
      </c>
      <c r="BA16" s="181" t="e">
        <f t="shared" ca="1" si="51"/>
        <v>#VALUE!</v>
      </c>
      <c r="BB16" s="181" t="e">
        <f t="shared" ca="1" si="52"/>
        <v>#VALUE!</v>
      </c>
      <c r="BC16" s="181">
        <f t="shared" ca="1" si="53"/>
        <v>83.263999999999996</v>
      </c>
      <c r="BD16" s="147">
        <f t="shared" ca="1" si="54"/>
        <v>81.663999999999987</v>
      </c>
      <c r="BE16" s="147">
        <f t="shared" ca="1" si="55"/>
        <v>81.575000000000003</v>
      </c>
      <c r="BF16" s="147">
        <f t="shared" ca="1" si="56"/>
        <v>75.812000000000012</v>
      </c>
      <c r="BG16" s="149">
        <f t="shared" ca="1" si="57"/>
        <v>70.016999999999996</v>
      </c>
      <c r="BH16" s="149">
        <f t="shared" ca="1" si="58"/>
        <v>63.792999999999999</v>
      </c>
      <c r="BI16" s="149">
        <f t="shared" ca="1" si="59"/>
        <v>59.13600000000001</v>
      </c>
      <c r="BJ16" s="149" t="e">
        <f t="shared" ca="1" si="60"/>
        <v>#VALUE!</v>
      </c>
      <c r="BK16" s="149">
        <f t="shared" ca="1" si="61"/>
        <v>55.634999999999998</v>
      </c>
      <c r="BL16" s="188"/>
      <c r="BM16" s="149">
        <f t="shared" ca="1" si="63"/>
        <v>50.95</v>
      </c>
      <c r="BN16" s="182" t="str">
        <f t="shared" ca="1" si="64"/>
        <v>水位なし</v>
      </c>
      <c r="BO16" s="182" t="str">
        <f t="shared" ca="1" si="65"/>
        <v>水位なし</v>
      </c>
      <c r="BP16" s="182">
        <f t="shared" ca="1" si="66"/>
        <v>320</v>
      </c>
      <c r="BQ16" s="150">
        <f t="shared" ca="1" si="127"/>
        <v>900</v>
      </c>
      <c r="BR16" s="148" t="str">
        <f t="shared" ca="1" si="68"/>
        <v>水位なし</v>
      </c>
      <c r="BS16" s="148" t="str">
        <f t="shared" ca="1" si="69"/>
        <v>水位なし</v>
      </c>
      <c r="BT16" s="148">
        <f t="shared" ca="1" si="70"/>
        <v>80</v>
      </c>
      <c r="BU16" s="148">
        <f t="shared" ca="1" si="71"/>
        <v>390</v>
      </c>
      <c r="BV16" s="183" t="str">
        <f t="shared" ca="1" si="72"/>
        <v>水位なし</v>
      </c>
      <c r="BW16" s="183">
        <f t="shared" ca="1" si="73"/>
        <v>95</v>
      </c>
      <c r="BX16" s="151">
        <f t="shared" ca="1" si="74"/>
        <v>510</v>
      </c>
      <c r="BY16" s="148">
        <f t="shared" ca="1" si="75"/>
        <v>3</v>
      </c>
      <c r="BZ16" s="148">
        <f t="shared" ca="1" si="76"/>
        <v>15</v>
      </c>
      <c r="CA16" s="148" t="str">
        <f t="shared" ca="1" si="77"/>
        <v>水位なし</v>
      </c>
      <c r="CB16" s="148">
        <f t="shared" ca="1" si="78"/>
        <v>1500</v>
      </c>
      <c r="CC16" s="148">
        <f t="shared" ca="1" si="79"/>
        <v>15</v>
      </c>
      <c r="CD16" s="148">
        <f t="shared" ca="1" si="80"/>
        <v>15</v>
      </c>
      <c r="CE16" s="148">
        <f t="shared" ca="1" si="81"/>
        <v>350</v>
      </c>
      <c r="CF16" s="148">
        <f t="shared" ca="1" si="82"/>
        <v>820</v>
      </c>
      <c r="CG16" s="148">
        <f t="shared" ca="1" si="83"/>
        <v>10</v>
      </c>
      <c r="CH16" s="148">
        <f t="shared" ca="1" si="84"/>
        <v>850</v>
      </c>
      <c r="CI16" s="148">
        <f t="shared" ca="1" si="85"/>
        <v>110</v>
      </c>
      <c r="CJ16" s="148">
        <f t="shared" ca="1" si="86"/>
        <v>10</v>
      </c>
      <c r="CK16" s="148">
        <f t="shared" ca="1" si="87"/>
        <v>30</v>
      </c>
      <c r="CL16" s="148">
        <f t="shared" ca="1" si="88"/>
        <v>500</v>
      </c>
      <c r="CM16" s="148">
        <f t="shared" ca="1" si="89"/>
        <v>160</v>
      </c>
      <c r="CN16" s="148">
        <f t="shared" ca="1" si="90"/>
        <v>70</v>
      </c>
      <c r="CO16" s="148" t="str">
        <f t="shared" ca="1" si="91"/>
        <v>水位なし</v>
      </c>
      <c r="CP16" s="148">
        <f t="shared" ca="1" si="92"/>
        <v>100</v>
      </c>
      <c r="CQ16" s="148">
        <f t="shared" ca="1" si="93"/>
        <v>2500</v>
      </c>
      <c r="CR16" s="148">
        <f t="shared" ca="1" si="94"/>
        <v>3000</v>
      </c>
      <c r="CS16" s="148">
        <f t="shared" ca="1" si="95"/>
        <v>8</v>
      </c>
      <c r="CT16" s="148">
        <f t="shared" ca="1" si="96"/>
        <v>12</v>
      </c>
      <c r="CU16" s="148">
        <f t="shared" ca="1" si="97"/>
        <v>20</v>
      </c>
      <c r="CV16" s="148">
        <f t="shared" ca="1" si="98"/>
        <v>10</v>
      </c>
      <c r="CW16" s="148">
        <f t="shared" ca="1" si="99"/>
        <v>8</v>
      </c>
      <c r="CX16" s="148">
        <f t="shared" ca="1" si="100"/>
        <v>70</v>
      </c>
      <c r="CY16" s="148">
        <f t="shared" ca="1" si="101"/>
        <v>2000</v>
      </c>
      <c r="CZ16" s="148">
        <f t="shared" ca="1" si="102"/>
        <v>4000</v>
      </c>
      <c r="DA16" s="148">
        <f t="shared" ca="1" si="103"/>
        <v>15</v>
      </c>
      <c r="DB16" s="148">
        <f t="shared" ca="1" si="104"/>
        <v>100</v>
      </c>
      <c r="DC16" s="148">
        <f t="shared" ca="1" si="105"/>
        <v>140</v>
      </c>
      <c r="DD16" s="148">
        <f t="shared" ca="1" si="106"/>
        <v>300</v>
      </c>
      <c r="DE16" s="148" t="str">
        <f t="shared" ca="1" si="107"/>
        <v>水位なし</v>
      </c>
      <c r="DF16" s="148" t="str">
        <f t="shared" ca="1" si="108"/>
        <v>水位なし</v>
      </c>
      <c r="DG16" s="148">
        <f t="shared" ca="1" si="109"/>
        <v>1750</v>
      </c>
      <c r="DH16" s="148">
        <f t="shared" ca="1" si="110"/>
        <v>2500</v>
      </c>
      <c r="DI16" s="148">
        <f t="shared" ca="1" si="111"/>
        <v>4000</v>
      </c>
      <c r="DJ16" s="148">
        <f t="shared" ca="1" si="112"/>
        <v>2600</v>
      </c>
      <c r="DK16" s="148">
        <f t="shared" ca="1" si="113"/>
        <v>10</v>
      </c>
      <c r="DL16" s="148" t="str">
        <f t="shared" ca="1" si="114"/>
        <v>水位なし</v>
      </c>
      <c r="DM16" s="148" t="str">
        <f t="shared" ca="1" si="115"/>
        <v>水位なし</v>
      </c>
      <c r="DN16" s="148">
        <f t="shared" ca="1" si="116"/>
        <v>7000</v>
      </c>
      <c r="DO16" s="148">
        <f t="shared" ca="1" si="117"/>
        <v>6000</v>
      </c>
      <c r="DP16" s="148">
        <f t="shared" ca="1" si="118"/>
        <v>3500</v>
      </c>
      <c r="DQ16" s="148">
        <f t="shared" ca="1" si="119"/>
        <v>4000</v>
      </c>
      <c r="DR16" s="148">
        <f t="shared" ca="1" si="120"/>
        <v>12</v>
      </c>
      <c r="DS16" s="148">
        <f t="shared" ca="1" si="121"/>
        <v>15</v>
      </c>
      <c r="DT16" s="148">
        <f t="shared" ca="1" si="122"/>
        <v>12</v>
      </c>
      <c r="DU16" s="183" t="str">
        <f t="shared" ca="1" si="123"/>
        <v>水位なし</v>
      </c>
      <c r="DV16" s="151">
        <f t="shared" ca="1" si="124"/>
        <v>360</v>
      </c>
      <c r="DW16" s="186"/>
      <c r="DX16" s="183">
        <f t="shared" ca="1" si="126"/>
        <v>25</v>
      </c>
      <c r="DZ16" s="191"/>
      <c r="EA16" t="s">
        <v>421</v>
      </c>
      <c r="EB16" s="154">
        <v>76.572999999999993</v>
      </c>
    </row>
    <row r="17" spans="1:132">
      <c r="A17" s="146" t="s">
        <v>489</v>
      </c>
      <c r="B17" s="142">
        <f t="shared" ca="1" si="0"/>
        <v>41008</v>
      </c>
      <c r="C17" s="181" t="e">
        <f t="shared" ca="1" si="1"/>
        <v>#VALUE!</v>
      </c>
      <c r="D17" s="181" t="e">
        <f t="shared" ca="1" si="2"/>
        <v>#VALUE!</v>
      </c>
      <c r="E17" s="147">
        <f t="shared" ca="1" si="3"/>
        <v>56.323</v>
      </c>
      <c r="F17" s="147">
        <f t="shared" ca="1" si="4"/>
        <v>55.73899999999999</v>
      </c>
      <c r="G17" s="181" t="e">
        <f t="shared" ca="1" si="5"/>
        <v>#VALUE!</v>
      </c>
      <c r="H17" s="181" t="e">
        <f t="shared" ca="1" si="6"/>
        <v>#VALUE!</v>
      </c>
      <c r="I17" s="147">
        <f t="shared" ca="1" si="7"/>
        <v>54.26</v>
      </c>
      <c r="J17" s="147">
        <f t="shared" ca="1" si="8"/>
        <v>49.829000000000001</v>
      </c>
      <c r="K17" s="181" t="e">
        <f t="shared" ca="1" si="9"/>
        <v>#VALUE!</v>
      </c>
      <c r="L17" s="147">
        <f t="shared" ca="1" si="10"/>
        <v>71.893000000000001</v>
      </c>
      <c r="M17" s="147">
        <f t="shared" ca="1" si="11"/>
        <v>64.960999999999999</v>
      </c>
      <c r="N17" s="147">
        <f t="shared" ca="1" si="12"/>
        <v>71.838999999999999</v>
      </c>
      <c r="O17" s="147">
        <f t="shared" ca="1" si="13"/>
        <v>66.606999999999999</v>
      </c>
      <c r="P17" s="181" t="e">
        <f t="shared" ca="1" si="14"/>
        <v>#VALUE!</v>
      </c>
      <c r="Q17" s="147">
        <f t="shared" ca="1" si="15"/>
        <v>54.414000000000001</v>
      </c>
      <c r="R17" s="147">
        <f t="shared" ca="1" si="16"/>
        <v>54.138999999999996</v>
      </c>
      <c r="S17" s="147">
        <f t="shared" ca="1" si="17"/>
        <v>64.241</v>
      </c>
      <c r="T17" s="147">
        <f t="shared" ca="1" si="18"/>
        <v>55.809000000000005</v>
      </c>
      <c r="U17" s="147">
        <f t="shared" ca="1" si="19"/>
        <v>52.357000000000006</v>
      </c>
      <c r="V17" s="147">
        <f t="shared" ca="1" si="20"/>
        <v>52.013999999999996</v>
      </c>
      <c r="W17" s="147">
        <f t="shared" ca="1" si="21"/>
        <v>56.403999999999996</v>
      </c>
      <c r="X17" s="147">
        <f t="shared" ca="1" si="22"/>
        <v>57.548000000000002</v>
      </c>
      <c r="Y17" s="147">
        <f t="shared" ca="1" si="23"/>
        <v>54.016000000000005</v>
      </c>
      <c r="Z17" s="147">
        <f t="shared" ca="1" si="24"/>
        <v>53.338000000000001</v>
      </c>
      <c r="AA17" s="147">
        <f t="shared" ca="1" si="25"/>
        <v>50.798999999999999</v>
      </c>
      <c r="AB17" s="147">
        <f t="shared" ca="1" si="26"/>
        <v>50.156999999999996</v>
      </c>
      <c r="AC17" s="147">
        <f t="shared" ca="1" si="27"/>
        <v>51.07</v>
      </c>
      <c r="AD17" s="181" t="e">
        <f t="shared" ca="1" si="28"/>
        <v>#VALUE!</v>
      </c>
      <c r="AE17" s="147">
        <f t="shared" ca="1" si="29"/>
        <v>72.897000000000006</v>
      </c>
      <c r="AF17" s="147">
        <f t="shared" ca="1" si="30"/>
        <v>74.902000000000001</v>
      </c>
      <c r="AG17" s="147">
        <f t="shared" ca="1" si="31"/>
        <v>68.627999999999986</v>
      </c>
      <c r="AH17" s="147">
        <f t="shared" ca="1" si="32"/>
        <v>61.282000000000004</v>
      </c>
      <c r="AI17" s="147">
        <f t="shared" ca="1" si="33"/>
        <v>60.704000000000001</v>
      </c>
      <c r="AJ17" s="147">
        <f t="shared" ca="1" si="34"/>
        <v>55.241999999999997</v>
      </c>
      <c r="AK17" s="147">
        <f t="shared" ca="1" si="35"/>
        <v>51.459999999999994</v>
      </c>
      <c r="AL17" s="147">
        <f t="shared" ca="1" si="36"/>
        <v>51.849000000000004</v>
      </c>
      <c r="AM17" s="147">
        <f t="shared" ca="1" si="37"/>
        <v>73.501000000000005</v>
      </c>
      <c r="AN17" s="147">
        <f t="shared" ca="1" si="38"/>
        <v>73.867000000000004</v>
      </c>
      <c r="AO17" s="147">
        <f t="shared" ca="1" si="39"/>
        <v>60.417000000000002</v>
      </c>
      <c r="AP17" s="147">
        <f t="shared" ca="1" si="40"/>
        <v>56.697000000000003</v>
      </c>
      <c r="AQ17" s="147">
        <f t="shared" ca="1" si="41"/>
        <v>54.143000000000001</v>
      </c>
      <c r="AR17" s="147">
        <f t="shared" ca="1" si="42"/>
        <v>53.113999999999997</v>
      </c>
      <c r="AS17" s="147">
        <f t="shared" ca="1" si="43"/>
        <v>51.583000000000006</v>
      </c>
      <c r="AT17" s="181" t="e">
        <f t="shared" ca="1" si="44"/>
        <v>#VALUE!</v>
      </c>
      <c r="AU17" s="181" t="e">
        <f t="shared" ca="1" si="45"/>
        <v>#VALUE!</v>
      </c>
      <c r="AV17" s="181">
        <f t="shared" ca="1" si="46"/>
        <v>84.031000000000006</v>
      </c>
      <c r="AW17" s="181">
        <f t="shared" ca="1" si="47"/>
        <v>83.5</v>
      </c>
      <c r="AX17" s="181">
        <f t="shared" ca="1" si="48"/>
        <v>81.825999999999993</v>
      </c>
      <c r="AY17" s="181">
        <f t="shared" ca="1" si="49"/>
        <v>70.91</v>
      </c>
      <c r="AZ17" s="181">
        <f t="shared" ca="1" si="50"/>
        <v>70.970999999999989</v>
      </c>
      <c r="BA17" s="181" t="e">
        <f t="shared" ca="1" si="51"/>
        <v>#VALUE!</v>
      </c>
      <c r="BB17" s="181" t="e">
        <f t="shared" ca="1" si="52"/>
        <v>#VALUE!</v>
      </c>
      <c r="BC17" s="181">
        <f t="shared" ca="1" si="53"/>
        <v>83.850999999999999</v>
      </c>
      <c r="BD17" s="147">
        <f t="shared" ca="1" si="54"/>
        <v>84.858999999999995</v>
      </c>
      <c r="BE17" s="147">
        <f t="shared" ca="1" si="55"/>
        <v>81.585999999999999</v>
      </c>
      <c r="BF17" s="147">
        <f t="shared" ca="1" si="56"/>
        <v>75.733000000000004</v>
      </c>
      <c r="BG17" s="149">
        <f t="shared" ca="1" si="57"/>
        <v>70.024000000000001</v>
      </c>
      <c r="BH17" s="149">
        <f t="shared" ca="1" si="58"/>
        <v>63.739000000000004</v>
      </c>
      <c r="BI17" s="149">
        <f t="shared" ca="1" si="59"/>
        <v>59.205000000000005</v>
      </c>
      <c r="BJ17" s="149" t="e">
        <f t="shared" ca="1" si="60"/>
        <v>#VALUE!</v>
      </c>
      <c r="BK17" s="149">
        <f t="shared" ca="1" si="61"/>
        <v>55.555</v>
      </c>
      <c r="BL17" s="149">
        <f t="shared" ca="1" si="62"/>
        <v>50.564000000000007</v>
      </c>
      <c r="BM17" s="149">
        <f t="shared" ca="1" si="63"/>
        <v>50.915000000000006</v>
      </c>
      <c r="BN17" s="182" t="str">
        <f t="shared" ca="1" si="64"/>
        <v>水位なし</v>
      </c>
      <c r="BO17" s="182" t="str">
        <f t="shared" ca="1" si="65"/>
        <v>水位なし</v>
      </c>
      <c r="BP17" s="182">
        <f t="shared" ca="1" si="66"/>
        <v>320</v>
      </c>
      <c r="BQ17" s="150">
        <f t="shared" ca="1" si="127"/>
        <v>800</v>
      </c>
      <c r="BR17" s="148" t="str">
        <f t="shared" ca="1" si="68"/>
        <v>水位なし</v>
      </c>
      <c r="BS17" s="148" t="str">
        <f t="shared" ca="1" si="69"/>
        <v>水位なし</v>
      </c>
      <c r="BT17" s="148">
        <f t="shared" ca="1" si="70"/>
        <v>80</v>
      </c>
      <c r="BU17" s="148">
        <f t="shared" ca="1" si="71"/>
        <v>380</v>
      </c>
      <c r="BV17" s="183" t="str">
        <f t="shared" ca="1" si="72"/>
        <v>水位なし</v>
      </c>
      <c r="BW17" s="183">
        <f t="shared" ca="1" si="73"/>
        <v>90</v>
      </c>
      <c r="BX17" s="151">
        <f t="shared" ca="1" si="74"/>
        <v>550</v>
      </c>
      <c r="BY17" s="148">
        <f t="shared" ca="1" si="75"/>
        <v>3</v>
      </c>
      <c r="BZ17" s="148">
        <f t="shared" ca="1" si="76"/>
        <v>15</v>
      </c>
      <c r="CA17" s="148" t="str">
        <f t="shared" ca="1" si="77"/>
        <v>水位なし</v>
      </c>
      <c r="CB17" s="148">
        <f t="shared" ca="1" si="78"/>
        <v>1500</v>
      </c>
      <c r="CC17" s="148">
        <f t="shared" ca="1" si="79"/>
        <v>15</v>
      </c>
      <c r="CD17" s="148">
        <f t="shared" ca="1" si="80"/>
        <v>15</v>
      </c>
      <c r="CE17" s="148">
        <f t="shared" ca="1" si="81"/>
        <v>350</v>
      </c>
      <c r="CF17" s="148">
        <f t="shared" ca="1" si="82"/>
        <v>820</v>
      </c>
      <c r="CG17" s="148">
        <f t="shared" ca="1" si="83"/>
        <v>10</v>
      </c>
      <c r="CH17" s="148">
        <f t="shared" ca="1" si="84"/>
        <v>850</v>
      </c>
      <c r="CI17" s="148">
        <f t="shared" ca="1" si="85"/>
        <v>110</v>
      </c>
      <c r="CJ17" s="148">
        <f t="shared" ca="1" si="86"/>
        <v>10</v>
      </c>
      <c r="CK17" s="148">
        <f t="shared" ca="1" si="87"/>
        <v>25</v>
      </c>
      <c r="CL17" s="148">
        <f t="shared" ca="1" si="88"/>
        <v>550</v>
      </c>
      <c r="CM17" s="148">
        <f t="shared" ca="1" si="89"/>
        <v>150</v>
      </c>
      <c r="CN17" s="148">
        <f t="shared" ca="1" si="90"/>
        <v>80</v>
      </c>
      <c r="CO17" s="148" t="str">
        <f t="shared" ca="1" si="91"/>
        <v>水位なし</v>
      </c>
      <c r="CP17" s="148">
        <f t="shared" ca="1" si="92"/>
        <v>150</v>
      </c>
      <c r="CQ17" s="148">
        <f t="shared" ca="1" si="93"/>
        <v>3000</v>
      </c>
      <c r="CR17" s="148">
        <f t="shared" ca="1" si="94"/>
        <v>2800</v>
      </c>
      <c r="CS17" s="148">
        <f t="shared" ca="1" si="95"/>
        <v>8</v>
      </c>
      <c r="CT17" s="148">
        <f t="shared" ca="1" si="96"/>
        <v>15</v>
      </c>
      <c r="CU17" s="148">
        <f t="shared" ca="1" si="97"/>
        <v>20</v>
      </c>
      <c r="CV17" s="148">
        <f t="shared" ca="1" si="98"/>
        <v>10</v>
      </c>
      <c r="CW17" s="148">
        <f t="shared" ca="1" si="99"/>
        <v>8</v>
      </c>
      <c r="CX17" s="148">
        <f t="shared" ca="1" si="100"/>
        <v>60</v>
      </c>
      <c r="CY17" s="148">
        <f t="shared" ca="1" si="101"/>
        <v>1800</v>
      </c>
      <c r="CZ17" s="148">
        <f t="shared" ca="1" si="102"/>
        <v>4000</v>
      </c>
      <c r="DA17" s="148">
        <f t="shared" ca="1" si="103"/>
        <v>15</v>
      </c>
      <c r="DB17" s="148">
        <f t="shared" ca="1" si="104"/>
        <v>100</v>
      </c>
      <c r="DC17" s="148">
        <f t="shared" ca="1" si="105"/>
        <v>130</v>
      </c>
      <c r="DD17" s="148">
        <f t="shared" ca="1" si="106"/>
        <v>320</v>
      </c>
      <c r="DE17" s="148" t="str">
        <f t="shared" ca="1" si="107"/>
        <v>水位なし</v>
      </c>
      <c r="DF17" s="148" t="str">
        <f t="shared" ca="1" si="108"/>
        <v>水位なし</v>
      </c>
      <c r="DG17" s="148">
        <f t="shared" ca="1" si="109"/>
        <v>1800</v>
      </c>
      <c r="DH17" s="148">
        <f t="shared" ca="1" si="110"/>
        <v>2300</v>
      </c>
      <c r="DI17" s="148">
        <f t="shared" ca="1" si="111"/>
        <v>4000</v>
      </c>
      <c r="DJ17" s="148">
        <f t="shared" ca="1" si="112"/>
        <v>2600</v>
      </c>
      <c r="DK17" s="148">
        <f t="shared" ca="1" si="113"/>
        <v>10</v>
      </c>
      <c r="DL17" s="148" t="str">
        <f t="shared" ca="1" si="114"/>
        <v>水位なし</v>
      </c>
      <c r="DM17" s="148" t="str">
        <f t="shared" ca="1" si="115"/>
        <v>水位なし</v>
      </c>
      <c r="DN17" s="148">
        <f t="shared" ca="1" si="116"/>
        <v>6000</v>
      </c>
      <c r="DO17" s="148">
        <f t="shared" ca="1" si="117"/>
        <v>7000</v>
      </c>
      <c r="DP17" s="148">
        <f t="shared" ca="1" si="118"/>
        <v>4000</v>
      </c>
      <c r="DQ17" s="148">
        <f t="shared" ca="1" si="119"/>
        <v>4000</v>
      </c>
      <c r="DR17" s="148">
        <f t="shared" ca="1" si="120"/>
        <v>15</v>
      </c>
      <c r="DS17" s="148">
        <f t="shared" ca="1" si="121"/>
        <v>12</v>
      </c>
      <c r="DT17" s="148">
        <f t="shared" ca="1" si="122"/>
        <v>12</v>
      </c>
      <c r="DU17" s="183" t="str">
        <f t="shared" ca="1" si="123"/>
        <v>水位なし</v>
      </c>
      <c r="DV17" s="151">
        <f t="shared" ca="1" si="124"/>
        <v>300</v>
      </c>
      <c r="DW17" s="183">
        <f t="shared" ca="1" si="125"/>
        <v>400</v>
      </c>
      <c r="DX17" s="183">
        <f t="shared" ca="1" si="126"/>
        <v>25</v>
      </c>
      <c r="DZ17" s="191"/>
      <c r="EA17" t="s">
        <v>422</v>
      </c>
      <c r="EB17" s="154">
        <v>76.572000000000003</v>
      </c>
    </row>
    <row r="18" spans="1:132">
      <c r="A18" s="146" t="s">
        <v>490</v>
      </c>
      <c r="B18" s="142">
        <f t="shared" ca="1" si="0"/>
        <v>41016</v>
      </c>
      <c r="C18" s="181" t="e">
        <f t="shared" ca="1" si="1"/>
        <v>#VALUE!</v>
      </c>
      <c r="D18" s="181" t="e">
        <f t="shared" ca="1" si="2"/>
        <v>#VALUE!</v>
      </c>
      <c r="E18" s="147">
        <f t="shared" ca="1" si="3"/>
        <v>56.384</v>
      </c>
      <c r="F18" s="147">
        <f t="shared" ca="1" si="4"/>
        <v>56.001999999999995</v>
      </c>
      <c r="G18" s="181" t="e">
        <f t="shared" ca="1" si="5"/>
        <v>#VALUE!</v>
      </c>
      <c r="H18" s="181" t="e">
        <f t="shared" ca="1" si="6"/>
        <v>#VALUE!</v>
      </c>
      <c r="I18" s="147">
        <f t="shared" ca="1" si="7"/>
        <v>54.933999999999997</v>
      </c>
      <c r="J18" s="147">
        <f t="shared" ca="1" si="8"/>
        <v>52.010999999999996</v>
      </c>
      <c r="K18" s="181" t="e">
        <f t="shared" ca="1" si="9"/>
        <v>#VALUE!</v>
      </c>
      <c r="L18" s="147">
        <f t="shared" ca="1" si="10"/>
        <v>72.12299999999999</v>
      </c>
      <c r="M18" s="147">
        <f t="shared" ca="1" si="11"/>
        <v>64.948999999999998</v>
      </c>
      <c r="N18" s="147">
        <f t="shared" ca="1" si="12"/>
        <v>72.296999999999997</v>
      </c>
      <c r="O18" s="147">
        <f t="shared" ca="1" si="13"/>
        <v>66.715000000000003</v>
      </c>
      <c r="P18" s="181" t="e">
        <f t="shared" ca="1" si="14"/>
        <v>#VALUE!</v>
      </c>
      <c r="Q18" s="147">
        <f t="shared" ca="1" si="15"/>
        <v>54.58</v>
      </c>
      <c r="R18" s="147">
        <f t="shared" ca="1" si="16"/>
        <v>54.438999999999993</v>
      </c>
      <c r="S18" s="147">
        <f t="shared" ca="1" si="17"/>
        <v>65.180999999999997</v>
      </c>
      <c r="T18" s="147">
        <f t="shared" ca="1" si="18"/>
        <v>55.991</v>
      </c>
      <c r="U18" s="147">
        <f t="shared" ca="1" si="19"/>
        <v>52.366</v>
      </c>
      <c r="V18" s="147">
        <f t="shared" ca="1" si="20"/>
        <v>52.158999999999999</v>
      </c>
      <c r="W18" s="147">
        <f t="shared" ca="1" si="21"/>
        <v>56.363</v>
      </c>
      <c r="X18" s="147">
        <f t="shared" ca="1" si="22"/>
        <v>57.519000000000005</v>
      </c>
      <c r="Y18" s="147">
        <f t="shared" ca="1" si="23"/>
        <v>53.773000000000003</v>
      </c>
      <c r="Z18" s="147">
        <f t="shared" ca="1" si="24"/>
        <v>52.62</v>
      </c>
      <c r="AA18" s="147">
        <f t="shared" ca="1" si="25"/>
        <v>50.734999999999999</v>
      </c>
      <c r="AB18" s="147">
        <f t="shared" ca="1" si="26"/>
        <v>50.140999999999998</v>
      </c>
      <c r="AC18" s="147">
        <f ca="1">$EB$29-INDIRECT(A18&amp;"!H23")</f>
        <v>51.189</v>
      </c>
      <c r="AD18" s="181" t="e">
        <f t="shared" ca="1" si="28"/>
        <v>#VALUE!</v>
      </c>
      <c r="AE18" s="147">
        <f t="shared" ca="1" si="29"/>
        <v>73.034000000000006</v>
      </c>
      <c r="AF18" s="147">
        <f t="shared" ca="1" si="30"/>
        <v>75.069000000000003</v>
      </c>
      <c r="AG18" s="147">
        <f t="shared" ca="1" si="31"/>
        <v>68.686999999999998</v>
      </c>
      <c r="AH18" s="147">
        <f t="shared" ca="1" si="32"/>
        <v>61.292999999999999</v>
      </c>
      <c r="AI18" s="147">
        <f t="shared" ca="1" si="33"/>
        <v>60.619</v>
      </c>
      <c r="AJ18" s="147">
        <f t="shared" ca="1" si="34"/>
        <v>55.087999999999994</v>
      </c>
      <c r="AK18" s="147">
        <f t="shared" ca="1" si="35"/>
        <v>51.451999999999998</v>
      </c>
      <c r="AL18" s="147">
        <f t="shared" ca="1" si="36"/>
        <v>52.067000000000007</v>
      </c>
      <c r="AM18" s="147">
        <f t="shared" ca="1" si="37"/>
        <v>73.674999999999997</v>
      </c>
      <c r="AN18" s="147">
        <f t="shared" ca="1" si="38"/>
        <v>70.882000000000005</v>
      </c>
      <c r="AO18" s="147">
        <f t="shared" ca="1" si="39"/>
        <v>60.283999999999999</v>
      </c>
      <c r="AP18" s="147">
        <f t="shared" ca="1" si="40"/>
        <v>56.786000000000001</v>
      </c>
      <c r="AQ18" s="147">
        <f t="shared" ca="1" si="41"/>
        <v>54.152000000000001</v>
      </c>
      <c r="AR18" s="147">
        <f t="shared" ca="1" si="42"/>
        <v>52.95</v>
      </c>
      <c r="AS18" s="147">
        <f t="shared" ca="1" si="43"/>
        <v>52.142000000000003</v>
      </c>
      <c r="AT18" s="181" t="e">
        <f t="shared" ca="1" si="44"/>
        <v>#VALUE!</v>
      </c>
      <c r="AU18" s="181" t="e">
        <f t="shared" ca="1" si="45"/>
        <v>#VALUE!</v>
      </c>
      <c r="AV18" s="181">
        <f t="shared" ca="1" si="46"/>
        <v>83.977999999999994</v>
      </c>
      <c r="AW18" s="181">
        <f t="shared" ca="1" si="47"/>
        <v>83.891000000000005</v>
      </c>
      <c r="AX18" s="181">
        <f t="shared" ca="1" si="48"/>
        <v>81.960999999999999</v>
      </c>
      <c r="AY18" s="181">
        <f t="shared" ca="1" si="49"/>
        <v>70.959000000000003</v>
      </c>
      <c r="AZ18" s="181">
        <f t="shared" ca="1" si="50"/>
        <v>71.02</v>
      </c>
      <c r="BA18" s="181" t="e">
        <f t="shared" ca="1" si="51"/>
        <v>#VALUE!</v>
      </c>
      <c r="BB18" s="181" t="e">
        <f t="shared" ca="1" si="52"/>
        <v>#VALUE!</v>
      </c>
      <c r="BC18" s="181">
        <f t="shared" ca="1" si="53"/>
        <v>83.31</v>
      </c>
      <c r="BD18" s="147">
        <f t="shared" ca="1" si="54"/>
        <v>81.661999999999992</v>
      </c>
      <c r="BE18" s="147">
        <f t="shared" ca="1" si="55"/>
        <v>81.552999999999997</v>
      </c>
      <c r="BF18" s="147">
        <f t="shared" ca="1" si="56"/>
        <v>75.942999999999998</v>
      </c>
      <c r="BG18" s="149">
        <f t="shared" ca="1" si="57"/>
        <v>70.120999999999995</v>
      </c>
      <c r="BH18" s="149">
        <f t="shared" ca="1" si="58"/>
        <v>63.965000000000003</v>
      </c>
      <c r="BI18" s="149">
        <f t="shared" ca="1" si="59"/>
        <v>59.259000000000007</v>
      </c>
      <c r="BJ18" s="149" t="e">
        <f t="shared" ca="1" si="60"/>
        <v>#VALUE!</v>
      </c>
      <c r="BK18" s="149">
        <f t="shared" ca="1" si="61"/>
        <v>55.762999999999998</v>
      </c>
      <c r="BL18" s="149">
        <f t="shared" ca="1" si="62"/>
        <v>52.207000000000008</v>
      </c>
      <c r="BM18" s="149">
        <f t="shared" ca="1" si="63"/>
        <v>51.021000000000001</v>
      </c>
      <c r="BN18" s="182" t="str">
        <f t="shared" ca="1" si="64"/>
        <v>水位なし</v>
      </c>
      <c r="BO18" s="182" t="str">
        <f t="shared" ca="1" si="65"/>
        <v>水位なし</v>
      </c>
      <c r="BP18" s="182">
        <f t="shared" ca="1" si="66"/>
        <v>390</v>
      </c>
      <c r="BQ18" s="150">
        <f t="shared" ca="1" si="127"/>
        <v>900</v>
      </c>
      <c r="BR18" s="148" t="str">
        <f t="shared" ca="1" si="68"/>
        <v>水位なし</v>
      </c>
      <c r="BS18" s="148" t="str">
        <f t="shared" ca="1" si="69"/>
        <v>水位なし</v>
      </c>
      <c r="BT18" s="148">
        <f t="shared" ca="1" si="70"/>
        <v>80</v>
      </c>
      <c r="BU18" s="148">
        <f t="shared" ca="1" si="71"/>
        <v>400</v>
      </c>
      <c r="BV18" s="183" t="str">
        <f t="shared" ca="1" si="72"/>
        <v>水位なし</v>
      </c>
      <c r="BW18" s="183">
        <f t="shared" ca="1" si="73"/>
        <v>130</v>
      </c>
      <c r="BX18" s="151">
        <f t="shared" ca="1" si="74"/>
        <v>600</v>
      </c>
      <c r="BY18" s="148">
        <f t="shared" ca="1" si="75"/>
        <v>3</v>
      </c>
      <c r="BZ18" s="148">
        <f t="shared" ca="1" si="76"/>
        <v>20</v>
      </c>
      <c r="CA18" s="148" t="str">
        <f t="shared" ca="1" si="77"/>
        <v>水位なし</v>
      </c>
      <c r="CB18" s="148">
        <f t="shared" ca="1" si="78"/>
        <v>1600</v>
      </c>
      <c r="CC18" s="148">
        <f t="shared" ca="1" si="79"/>
        <v>15</v>
      </c>
      <c r="CD18" s="148">
        <f t="shared" ca="1" si="80"/>
        <v>20</v>
      </c>
      <c r="CE18" s="148">
        <f t="shared" ca="1" si="81"/>
        <v>390</v>
      </c>
      <c r="CF18" s="148">
        <f t="shared" ca="1" si="82"/>
        <v>820</v>
      </c>
      <c r="CG18" s="148">
        <f t="shared" ca="1" si="83"/>
        <v>10</v>
      </c>
      <c r="CH18" s="148">
        <f t="shared" ca="1" si="84"/>
        <v>820</v>
      </c>
      <c r="CI18" s="148">
        <f t="shared" ca="1" si="85"/>
        <v>140</v>
      </c>
      <c r="CJ18" s="148">
        <f t="shared" ca="1" si="86"/>
        <v>8</v>
      </c>
      <c r="CK18" s="148">
        <f t="shared" ca="1" si="87"/>
        <v>45</v>
      </c>
      <c r="CL18" s="148">
        <f t="shared" ca="1" si="88"/>
        <v>470</v>
      </c>
      <c r="CM18" s="148">
        <f t="shared" ca="1" si="89"/>
        <v>190</v>
      </c>
      <c r="CN18" s="148">
        <f t="shared" ca="1" si="90"/>
        <v>80</v>
      </c>
      <c r="CO18" s="148" t="str">
        <f t="shared" ca="1" si="91"/>
        <v>水位なし</v>
      </c>
      <c r="CP18" s="148">
        <f t="shared" ca="1" si="92"/>
        <v>65</v>
      </c>
      <c r="CQ18" s="148">
        <f t="shared" ca="1" si="93"/>
        <v>5000</v>
      </c>
      <c r="CR18" s="148">
        <f t="shared" ca="1" si="94"/>
        <v>1100</v>
      </c>
      <c r="CS18" s="148">
        <f t="shared" ca="1" si="95"/>
        <v>15</v>
      </c>
      <c r="CT18" s="148">
        <f t="shared" ca="1" si="96"/>
        <v>18</v>
      </c>
      <c r="CU18" s="148">
        <f t="shared" ca="1" si="97"/>
        <v>40</v>
      </c>
      <c r="CV18" s="148">
        <f t="shared" ca="1" si="98"/>
        <v>12</v>
      </c>
      <c r="CW18" s="148">
        <f t="shared" ca="1" si="99"/>
        <v>10</v>
      </c>
      <c r="CX18" s="148">
        <f t="shared" ca="1" si="100"/>
        <v>8</v>
      </c>
      <c r="CY18" s="148">
        <f t="shared" ca="1" si="101"/>
        <v>2000</v>
      </c>
      <c r="CZ18" s="148">
        <f t="shared" ca="1" si="102"/>
        <v>4500</v>
      </c>
      <c r="DA18" s="148">
        <f t="shared" ca="1" si="103"/>
        <v>18</v>
      </c>
      <c r="DB18" s="148">
        <f t="shared" ca="1" si="104"/>
        <v>105</v>
      </c>
      <c r="DC18" s="148">
        <f t="shared" ca="1" si="105"/>
        <v>145</v>
      </c>
      <c r="DD18" s="148">
        <f t="shared" ca="1" si="106"/>
        <v>300</v>
      </c>
      <c r="DE18" s="148" t="str">
        <f t="shared" ca="1" si="107"/>
        <v>水位なし</v>
      </c>
      <c r="DF18" s="148" t="str">
        <f t="shared" ca="1" si="108"/>
        <v>水位なし</v>
      </c>
      <c r="DG18" s="148">
        <f t="shared" ca="1" si="109"/>
        <v>1800</v>
      </c>
      <c r="DH18" s="148">
        <f t="shared" ca="1" si="110"/>
        <v>2500</v>
      </c>
      <c r="DI18" s="148">
        <f t="shared" ca="1" si="111"/>
        <v>4000</v>
      </c>
      <c r="DJ18" s="148">
        <f t="shared" ca="1" si="112"/>
        <v>2800</v>
      </c>
      <c r="DK18" s="148">
        <f t="shared" ca="1" si="113"/>
        <v>9</v>
      </c>
      <c r="DL18" s="148" t="str">
        <f t="shared" ca="1" si="114"/>
        <v>水位なし</v>
      </c>
      <c r="DM18" s="148" t="str">
        <f t="shared" ca="1" si="115"/>
        <v>水位なし</v>
      </c>
      <c r="DN18" s="148">
        <f t="shared" ca="1" si="116"/>
        <v>4500</v>
      </c>
      <c r="DO18" s="148">
        <f t="shared" ca="1" si="117"/>
        <v>5500</v>
      </c>
      <c r="DP18" s="148">
        <f t="shared" ca="1" si="118"/>
        <v>3500</v>
      </c>
      <c r="DQ18" s="148">
        <f t="shared" ca="1" si="119"/>
        <v>3800</v>
      </c>
      <c r="DR18" s="148">
        <f t="shared" ca="1" si="120"/>
        <v>13</v>
      </c>
      <c r="DS18" s="148">
        <f t="shared" ca="1" si="121"/>
        <v>10</v>
      </c>
      <c r="DT18" s="148">
        <f t="shared" ca="1" si="122"/>
        <v>12</v>
      </c>
      <c r="DU18" s="183" t="str">
        <f t="shared" ca="1" si="123"/>
        <v>水位なし</v>
      </c>
      <c r="DV18" s="151">
        <f t="shared" ca="1" si="124"/>
        <v>310</v>
      </c>
      <c r="DW18" s="183">
        <f t="shared" ca="1" si="125"/>
        <v>360</v>
      </c>
      <c r="DX18" s="183">
        <f t="shared" ca="1" si="126"/>
        <v>30</v>
      </c>
      <c r="DZ18" s="192"/>
      <c r="EA18" s="155" t="s">
        <v>423</v>
      </c>
      <c r="EB18" s="156">
        <v>76.638999999999996</v>
      </c>
    </row>
    <row r="19" spans="1:132">
      <c r="A19" s="146" t="s">
        <v>491</v>
      </c>
      <c r="B19" s="142">
        <f t="shared" ca="1" si="0"/>
        <v>41022</v>
      </c>
      <c r="C19" s="181" t="e">
        <f t="shared" ca="1" si="1"/>
        <v>#VALUE!</v>
      </c>
      <c r="D19" s="181" t="e">
        <f t="shared" ca="1" si="2"/>
        <v>#VALUE!</v>
      </c>
      <c r="E19" s="147">
        <f t="shared" ca="1" si="3"/>
        <v>56.287999999999997</v>
      </c>
      <c r="F19" s="147">
        <f t="shared" ca="1" si="4"/>
        <v>56.100999999999992</v>
      </c>
      <c r="G19" s="181" t="e">
        <f t="shared" ca="1" si="5"/>
        <v>#VALUE!</v>
      </c>
      <c r="H19" s="181" t="e">
        <f t="shared" ca="1" si="6"/>
        <v>#VALUE!</v>
      </c>
      <c r="I19" s="147">
        <f t="shared" ca="1" si="7"/>
        <v>54.857999999999997</v>
      </c>
      <c r="J19" s="147">
        <f t="shared" ca="1" si="8"/>
        <v>51.15</v>
      </c>
      <c r="K19" s="181" t="e">
        <f t="shared" ca="1" si="9"/>
        <v>#VALUE!</v>
      </c>
      <c r="L19" s="147">
        <f t="shared" ca="1" si="10"/>
        <v>72.305999999999997</v>
      </c>
      <c r="M19" s="147">
        <f t="shared" ca="1" si="11"/>
        <v>64.905000000000001</v>
      </c>
      <c r="N19" s="147">
        <f t="shared" ca="1" si="12"/>
        <v>72.5</v>
      </c>
      <c r="O19" s="147">
        <f t="shared" ca="1" si="13"/>
        <v>66.582999999999998</v>
      </c>
      <c r="P19" s="181" t="e">
        <f t="shared" ca="1" si="14"/>
        <v>#VALUE!</v>
      </c>
      <c r="Q19" s="147">
        <f t="shared" ca="1" si="15"/>
        <v>54.206000000000003</v>
      </c>
      <c r="R19" s="147">
        <f t="shared" ca="1" si="16"/>
        <v>54.515000000000001</v>
      </c>
      <c r="S19" s="147">
        <f t="shared" ca="1" si="17"/>
        <v>64.844999999999999</v>
      </c>
      <c r="T19" s="147">
        <f t="shared" ca="1" si="18"/>
        <v>56.141000000000005</v>
      </c>
      <c r="U19" s="147">
        <f t="shared" ca="1" si="19"/>
        <v>52.217000000000006</v>
      </c>
      <c r="V19" s="147">
        <f ca="1">$EB$22-INDIRECT(A19&amp;"!L16")</f>
        <v>52.222000000000001</v>
      </c>
      <c r="W19" s="147">
        <f ca="1">$EB$24-INDIRECT(A19&amp;"!O16")</f>
        <v>56.600999999999999</v>
      </c>
      <c r="X19" s="147">
        <f t="shared" ca="1" si="22"/>
        <v>57.524000000000001</v>
      </c>
      <c r="Y19" s="147">
        <f t="shared" ca="1" si="23"/>
        <v>54.179000000000002</v>
      </c>
      <c r="Z19" s="147">
        <f ca="1">$EB$26-INDIRECT(A19&amp;"!C23")</f>
        <v>53.445</v>
      </c>
      <c r="AA19" s="147">
        <f t="shared" ca="1" si="25"/>
        <v>50.912000000000006</v>
      </c>
      <c r="AB19" s="147">
        <f t="shared" ca="1" si="26"/>
        <v>49.902000000000001</v>
      </c>
      <c r="AC19" s="147">
        <f t="shared" ref="AC19:AC35" ca="1" si="128">$EB$29-INDIRECT(A19&amp;"!H23")</f>
        <v>51.029000000000003</v>
      </c>
      <c r="AD19" s="181" t="e">
        <f t="shared" ca="1" si="28"/>
        <v>#VALUE!</v>
      </c>
      <c r="AE19" s="147">
        <f t="shared" ca="1" si="29"/>
        <v>72.974000000000004</v>
      </c>
      <c r="AF19" s="147">
        <f t="shared" ca="1" si="30"/>
        <v>75.111000000000004</v>
      </c>
      <c r="AG19" s="147">
        <f t="shared" ca="1" si="31"/>
        <v>68.69</v>
      </c>
      <c r="AH19" s="147">
        <f ca="1">$EB$34-INDIRECT(A19&amp;"!O23")</f>
        <v>61.555</v>
      </c>
      <c r="AI19" s="147">
        <f t="shared" ca="1" si="33"/>
        <v>60.891000000000005</v>
      </c>
      <c r="AJ19" s="147">
        <f t="shared" ca="1" si="34"/>
        <v>55.210999999999999</v>
      </c>
      <c r="AK19" s="147">
        <f t="shared" ca="1" si="35"/>
        <v>51.460999999999999</v>
      </c>
      <c r="AL19" s="147">
        <f ca="1">$EB$38-INDIRECT(A19&amp;"!E30")</f>
        <v>52</v>
      </c>
      <c r="AM19" s="147">
        <f t="shared" ca="1" si="37"/>
        <v>73.132000000000005</v>
      </c>
      <c r="AN19" s="147">
        <f t="shared" ca="1" si="38"/>
        <v>70.888999999999996</v>
      </c>
      <c r="AO19" s="147">
        <f t="shared" ca="1" si="39"/>
        <v>60.251999999999995</v>
      </c>
      <c r="AP19" s="147">
        <f t="shared" ca="1" si="40"/>
        <v>56.682000000000002</v>
      </c>
      <c r="AQ19" s="147">
        <f t="shared" ca="1" si="41"/>
        <v>54.017000000000003</v>
      </c>
      <c r="AR19" s="147">
        <f t="shared" ca="1" si="42"/>
        <v>53.198</v>
      </c>
      <c r="AS19" s="147">
        <f t="shared" ca="1" si="43"/>
        <v>51.542000000000002</v>
      </c>
      <c r="AT19" s="181" t="e">
        <f t="shared" ca="1" si="44"/>
        <v>#VALUE!</v>
      </c>
      <c r="AU19" s="181" t="e">
        <f t="shared" ca="1" si="45"/>
        <v>#VALUE!</v>
      </c>
      <c r="AV19" s="181">
        <f t="shared" ca="1" si="46"/>
        <v>84.025999999999996</v>
      </c>
      <c r="AW19" s="181">
        <f t="shared" ca="1" si="47"/>
        <v>83.995000000000005</v>
      </c>
      <c r="AX19" s="181">
        <f t="shared" ca="1" si="48"/>
        <v>81.912999999999997</v>
      </c>
      <c r="AY19" s="181">
        <f t="shared" ca="1" si="49"/>
        <v>70.995999999999995</v>
      </c>
      <c r="AZ19" s="181">
        <f t="shared" ca="1" si="50"/>
        <v>71.056999999999988</v>
      </c>
      <c r="BA19" s="181" t="e">
        <f t="shared" ca="1" si="51"/>
        <v>#VALUE!</v>
      </c>
      <c r="BB19" s="181" t="e">
        <f t="shared" ca="1" si="52"/>
        <v>#VALUE!</v>
      </c>
      <c r="BC19" s="181">
        <f t="shared" ca="1" si="53"/>
        <v>83.361999999999995</v>
      </c>
      <c r="BD19" s="147">
        <f t="shared" ca="1" si="54"/>
        <v>81.675999999999988</v>
      </c>
      <c r="BE19" s="147">
        <f t="shared" ca="1" si="55"/>
        <v>81.650000000000006</v>
      </c>
      <c r="BF19" s="147">
        <f t="shared" ca="1" si="56"/>
        <v>76.025000000000006</v>
      </c>
      <c r="BG19" s="149">
        <f t="shared" ca="1" si="57"/>
        <v>70.096999999999994</v>
      </c>
      <c r="BH19" s="149">
        <f t="shared" ca="1" si="58"/>
        <v>64.061000000000007</v>
      </c>
      <c r="BI19" s="149">
        <f t="shared" ca="1" si="59"/>
        <v>59.195000000000007</v>
      </c>
      <c r="BJ19" s="149" t="e">
        <f t="shared" ca="1" si="60"/>
        <v>#VALUE!</v>
      </c>
      <c r="BK19" s="149">
        <f t="shared" ca="1" si="61"/>
        <v>55.613</v>
      </c>
      <c r="BL19" s="149">
        <f t="shared" ca="1" si="62"/>
        <v>52.207000000000008</v>
      </c>
      <c r="BM19" s="149">
        <f t="shared" ca="1" si="63"/>
        <v>50.935000000000002</v>
      </c>
      <c r="BN19" s="182" t="str">
        <f t="shared" ca="1" si="64"/>
        <v>水位なし</v>
      </c>
      <c r="BO19" s="182" t="str">
        <f t="shared" ca="1" si="65"/>
        <v>水位なし</v>
      </c>
      <c r="BP19" s="182">
        <f t="shared" ca="1" si="66"/>
        <v>350</v>
      </c>
      <c r="BQ19" s="150">
        <f t="shared" ca="1" si="127"/>
        <v>850</v>
      </c>
      <c r="BR19" s="148" t="str">
        <f t="shared" ca="1" si="68"/>
        <v>水位なし</v>
      </c>
      <c r="BS19" s="148" t="str">
        <f t="shared" ca="1" si="69"/>
        <v>水位なし</v>
      </c>
      <c r="BT19" s="148">
        <f t="shared" ca="1" si="70"/>
        <v>90</v>
      </c>
      <c r="BU19" s="148">
        <f t="shared" ca="1" si="71"/>
        <v>400</v>
      </c>
      <c r="BV19" s="183" t="str">
        <f t="shared" ca="1" si="72"/>
        <v>水位なし</v>
      </c>
      <c r="BW19" s="183">
        <f t="shared" ca="1" si="73"/>
        <v>90</v>
      </c>
      <c r="BX19" s="151">
        <f t="shared" ca="1" si="74"/>
        <v>550</v>
      </c>
      <c r="BY19" s="148">
        <f t="shared" ca="1" si="75"/>
        <v>3</v>
      </c>
      <c r="BZ19" s="148">
        <f t="shared" ca="1" si="76"/>
        <v>15</v>
      </c>
      <c r="CA19" s="148" t="str">
        <f t="shared" ca="1" si="77"/>
        <v>水位なし</v>
      </c>
      <c r="CB19" s="148">
        <f t="shared" ca="1" si="78"/>
        <v>1500</v>
      </c>
      <c r="CC19" s="148">
        <f t="shared" ca="1" si="79"/>
        <v>12</v>
      </c>
      <c r="CD19" s="148">
        <f t="shared" ca="1" si="80"/>
        <v>12</v>
      </c>
      <c r="CE19" s="148">
        <f t="shared" ca="1" si="81"/>
        <v>350</v>
      </c>
      <c r="CF19" s="148">
        <f t="shared" ca="1" si="82"/>
        <v>750</v>
      </c>
      <c r="CG19" s="148">
        <f t="shared" ca="1" si="83"/>
        <v>10</v>
      </c>
      <c r="CH19" s="148">
        <f t="shared" ca="1" si="84"/>
        <v>850</v>
      </c>
      <c r="CI19" s="148">
        <f t="shared" ca="1" si="85"/>
        <v>150</v>
      </c>
      <c r="CJ19" s="148">
        <f t="shared" ca="1" si="86"/>
        <v>8</v>
      </c>
      <c r="CK19" s="148">
        <f t="shared" ca="1" si="87"/>
        <v>30</v>
      </c>
      <c r="CL19" s="148">
        <f t="shared" ca="1" si="88"/>
        <v>450</v>
      </c>
      <c r="CM19" s="148">
        <f t="shared" ca="1" si="89"/>
        <v>175</v>
      </c>
      <c r="CN19" s="148">
        <f t="shared" ca="1" si="90"/>
        <v>90</v>
      </c>
      <c r="CO19" s="148" t="str">
        <f t="shared" ca="1" si="91"/>
        <v>水位なし</v>
      </c>
      <c r="CP19" s="148">
        <f t="shared" ca="1" si="92"/>
        <v>90</v>
      </c>
      <c r="CQ19" s="148">
        <f t="shared" ca="1" si="93"/>
        <v>5000</v>
      </c>
      <c r="CR19" s="148">
        <f t="shared" ca="1" si="94"/>
        <v>2500</v>
      </c>
      <c r="CS19" s="148">
        <f t="shared" ca="1" si="95"/>
        <v>8</v>
      </c>
      <c r="CT19" s="148">
        <f t="shared" ca="1" si="96"/>
        <v>15</v>
      </c>
      <c r="CU19" s="148">
        <f t="shared" ca="1" si="97"/>
        <v>15</v>
      </c>
      <c r="CV19" s="148">
        <f t="shared" ca="1" si="98"/>
        <v>10</v>
      </c>
      <c r="CW19" s="148">
        <f t="shared" ca="1" si="99"/>
        <v>10</v>
      </c>
      <c r="CX19" s="148">
        <f t="shared" ca="1" si="100"/>
        <v>15</v>
      </c>
      <c r="CY19" s="148">
        <f t="shared" ca="1" si="101"/>
        <v>1800</v>
      </c>
      <c r="CZ19" s="148">
        <f t="shared" ca="1" si="102"/>
        <v>4000</v>
      </c>
      <c r="DA19" s="148">
        <f t="shared" ca="1" si="103"/>
        <v>20</v>
      </c>
      <c r="DB19" s="148">
        <f t="shared" ca="1" si="104"/>
        <v>115</v>
      </c>
      <c r="DC19" s="148">
        <f t="shared" ca="1" si="105"/>
        <v>150</v>
      </c>
      <c r="DD19" s="148">
        <f t="shared" ca="1" si="106"/>
        <v>300</v>
      </c>
      <c r="DE19" s="148" t="str">
        <f t="shared" ca="1" si="107"/>
        <v>水位なし</v>
      </c>
      <c r="DF19" s="148" t="str">
        <f t="shared" ca="1" si="108"/>
        <v>水位なし</v>
      </c>
      <c r="DG19" s="148">
        <f t="shared" ca="1" si="109"/>
        <v>1800</v>
      </c>
      <c r="DH19" s="148">
        <f t="shared" ca="1" si="110"/>
        <v>2500</v>
      </c>
      <c r="DI19" s="148">
        <f t="shared" ca="1" si="111"/>
        <v>3500</v>
      </c>
      <c r="DJ19" s="148">
        <f t="shared" ca="1" si="112"/>
        <v>2600</v>
      </c>
      <c r="DK19" s="148">
        <f t="shared" ca="1" si="113"/>
        <v>10</v>
      </c>
      <c r="DL19" s="148" t="str">
        <f t="shared" ca="1" si="114"/>
        <v>水位なし</v>
      </c>
      <c r="DM19" s="148" t="str">
        <f t="shared" ca="1" si="115"/>
        <v>水位なし</v>
      </c>
      <c r="DN19" s="148">
        <f t="shared" ca="1" si="116"/>
        <v>5500</v>
      </c>
      <c r="DO19" s="148">
        <f t="shared" ca="1" si="117"/>
        <v>6500</v>
      </c>
      <c r="DP19" s="148">
        <f t="shared" ca="1" si="118"/>
        <v>4000</v>
      </c>
      <c r="DQ19" s="148">
        <f t="shared" ca="1" si="119"/>
        <v>4000</v>
      </c>
      <c r="DR19" s="148">
        <f t="shared" ca="1" si="120"/>
        <v>15</v>
      </c>
      <c r="DS19" s="148">
        <f t="shared" ca="1" si="121"/>
        <v>12</v>
      </c>
      <c r="DT19" s="148">
        <f t="shared" ca="1" si="122"/>
        <v>15</v>
      </c>
      <c r="DU19" s="183" t="str">
        <f t="shared" ca="1" si="123"/>
        <v>水位なし</v>
      </c>
      <c r="DV19" s="151">
        <f t="shared" ca="1" si="124"/>
        <v>350</v>
      </c>
      <c r="DW19" s="183">
        <f t="shared" ca="1" si="125"/>
        <v>370</v>
      </c>
      <c r="DX19" s="183">
        <f t="shared" ca="1" si="126"/>
        <v>30</v>
      </c>
      <c r="DZ19" s="190" t="s">
        <v>38</v>
      </c>
      <c r="EA19" s="152" t="s">
        <v>424</v>
      </c>
      <c r="EB19" s="153">
        <v>71.75</v>
      </c>
    </row>
    <row r="20" spans="1:132">
      <c r="A20" s="146" t="s">
        <v>492</v>
      </c>
      <c r="B20" s="142">
        <f t="shared" ca="1" si="0"/>
        <v>41030</v>
      </c>
      <c r="C20" s="181" t="e">
        <f t="shared" ca="1" si="1"/>
        <v>#VALUE!</v>
      </c>
      <c r="D20" s="181" t="e">
        <f t="shared" ca="1" si="2"/>
        <v>#VALUE!</v>
      </c>
      <c r="E20" s="147">
        <f t="shared" ca="1" si="3"/>
        <v>56.36</v>
      </c>
      <c r="F20" s="147">
        <f t="shared" ca="1" si="4"/>
        <v>55.763999999999996</v>
      </c>
      <c r="G20" s="181" t="e">
        <f t="shared" ca="1" si="5"/>
        <v>#VALUE!</v>
      </c>
      <c r="H20" s="181" t="e">
        <f t="shared" ca="1" si="6"/>
        <v>#VALUE!</v>
      </c>
      <c r="I20" s="147">
        <f t="shared" ca="1" si="7"/>
        <v>54.738999999999997</v>
      </c>
      <c r="J20" s="147">
        <f t="shared" ca="1" si="8"/>
        <v>50.341999999999999</v>
      </c>
      <c r="K20" s="181" t="e">
        <f t="shared" ca="1" si="9"/>
        <v>#VALUE!</v>
      </c>
      <c r="L20" s="147">
        <f t="shared" ca="1" si="10"/>
        <v>72.161000000000001</v>
      </c>
      <c r="M20" s="147">
        <f t="shared" ca="1" si="11"/>
        <v>64.900000000000006</v>
      </c>
      <c r="N20" s="147">
        <f t="shared" ca="1" si="12"/>
        <v>72.194999999999993</v>
      </c>
      <c r="O20" s="147">
        <f t="shared" ca="1" si="13"/>
        <v>66.760999999999996</v>
      </c>
      <c r="P20" s="181" t="e">
        <f t="shared" ca="1" si="14"/>
        <v>#VALUE!</v>
      </c>
      <c r="Q20" s="147">
        <f t="shared" ca="1" si="15"/>
        <v>54.572000000000003</v>
      </c>
      <c r="R20" s="147">
        <f t="shared" ca="1" si="16"/>
        <v>54.194999999999993</v>
      </c>
      <c r="S20" s="147">
        <f t="shared" ca="1" si="17"/>
        <v>65.058999999999997</v>
      </c>
      <c r="T20" s="147">
        <f t="shared" ca="1" si="18"/>
        <v>55.884</v>
      </c>
      <c r="U20" s="147">
        <f t="shared" ca="1" si="19"/>
        <v>52.171000000000006</v>
      </c>
      <c r="V20" s="147">
        <f t="shared" ca="1" si="20"/>
        <v>52.119</v>
      </c>
      <c r="W20" s="147">
        <f t="shared" ca="1" si="21"/>
        <v>56.724999999999994</v>
      </c>
      <c r="X20" s="147">
        <f t="shared" ca="1" si="22"/>
        <v>57.724000000000004</v>
      </c>
      <c r="Y20" s="147">
        <f t="shared" ca="1" si="23"/>
        <v>54.389000000000003</v>
      </c>
      <c r="Z20" s="147">
        <f t="shared" ca="1" si="24"/>
        <v>52.414000000000001</v>
      </c>
      <c r="AA20" s="147">
        <f t="shared" ca="1" si="25"/>
        <v>50.747</v>
      </c>
      <c r="AB20" s="147">
        <f t="shared" ca="1" si="26"/>
        <v>50.137999999999998</v>
      </c>
      <c r="AC20" s="147">
        <f t="shared" ca="1" si="128"/>
        <v>51.127000000000002</v>
      </c>
      <c r="AD20" s="181" t="e">
        <f t="shared" ca="1" si="28"/>
        <v>#VALUE!</v>
      </c>
      <c r="AE20" s="147">
        <f t="shared" ca="1" si="29"/>
        <v>73.128</v>
      </c>
      <c r="AF20" s="147">
        <f t="shared" ca="1" si="30"/>
        <v>75.225999999999999</v>
      </c>
      <c r="AG20" s="147">
        <f t="shared" ca="1" si="31"/>
        <v>68.820999999999998</v>
      </c>
      <c r="AH20" s="147">
        <f t="shared" ca="1" si="32"/>
        <v>61.367000000000004</v>
      </c>
      <c r="AI20" s="147">
        <f t="shared" ca="1" si="33"/>
        <v>60.703000000000003</v>
      </c>
      <c r="AJ20" s="147">
        <f t="shared" ca="1" si="34"/>
        <v>55.164999999999999</v>
      </c>
      <c r="AK20" s="147">
        <f t="shared" ca="1" si="35"/>
        <v>51.483999999999995</v>
      </c>
      <c r="AL20" s="147">
        <f t="shared" ca="1" si="36"/>
        <v>51.928000000000004</v>
      </c>
      <c r="AM20" s="147">
        <f t="shared" ca="1" si="37"/>
        <v>73.72</v>
      </c>
      <c r="AN20" s="147">
        <f t="shared" ca="1" si="38"/>
        <v>70.962000000000003</v>
      </c>
      <c r="AO20" s="147">
        <f t="shared" ca="1" si="39"/>
        <v>60.301999999999992</v>
      </c>
      <c r="AP20" s="147">
        <f t="shared" ca="1" si="40"/>
        <v>56.676000000000002</v>
      </c>
      <c r="AQ20" s="147">
        <f t="shared" ca="1" si="41"/>
        <v>54.379000000000005</v>
      </c>
      <c r="AR20" s="147">
        <f t="shared" ca="1" si="42"/>
        <v>53.097999999999999</v>
      </c>
      <c r="AS20" s="147">
        <f t="shared" ca="1" si="43"/>
        <v>51.525000000000006</v>
      </c>
      <c r="AT20" s="181" t="e">
        <f t="shared" ca="1" si="44"/>
        <v>#VALUE!</v>
      </c>
      <c r="AU20" s="181" t="e">
        <f t="shared" ca="1" si="45"/>
        <v>#VALUE!</v>
      </c>
      <c r="AV20" s="181">
        <f t="shared" ca="1" si="46"/>
        <v>84.08</v>
      </c>
      <c r="AW20" s="181">
        <f t="shared" ca="1" si="47"/>
        <v>83.896000000000001</v>
      </c>
      <c r="AX20" s="181">
        <f t="shared" ca="1" si="48"/>
        <v>81.861000000000004</v>
      </c>
      <c r="AY20" s="181">
        <f t="shared" ca="1" si="49"/>
        <v>71.210999999999999</v>
      </c>
      <c r="AZ20" s="181">
        <f t="shared" ca="1" si="50"/>
        <v>71.271999999999991</v>
      </c>
      <c r="BA20" s="181" t="e">
        <f t="shared" ca="1" si="51"/>
        <v>#VALUE!</v>
      </c>
      <c r="BB20" s="181" t="e">
        <f t="shared" ca="1" si="52"/>
        <v>#VALUE!</v>
      </c>
      <c r="BC20" s="181">
        <f t="shared" ca="1" si="53"/>
        <v>83.257999999999996</v>
      </c>
      <c r="BD20" s="147">
        <f t="shared" ca="1" si="54"/>
        <v>81.711999999999989</v>
      </c>
      <c r="BE20" s="147">
        <f t="shared" ca="1" si="55"/>
        <v>81.69</v>
      </c>
      <c r="BF20" s="147">
        <f t="shared" ca="1" si="56"/>
        <v>76.019000000000005</v>
      </c>
      <c r="BG20" s="149">
        <f t="shared" ca="1" si="57"/>
        <v>70.161000000000001</v>
      </c>
      <c r="BH20" s="149">
        <f t="shared" ca="1" si="58"/>
        <v>63.93</v>
      </c>
      <c r="BI20" s="149">
        <f t="shared" ca="1" si="59"/>
        <v>59.293000000000006</v>
      </c>
      <c r="BJ20" s="149" t="e">
        <f t="shared" ca="1" si="60"/>
        <v>#VALUE!</v>
      </c>
      <c r="BK20" s="149">
        <f t="shared" ca="1" si="61"/>
        <v>55.787999999999997</v>
      </c>
      <c r="BL20" s="149">
        <f t="shared" ca="1" si="62"/>
        <v>50.836000000000006</v>
      </c>
      <c r="BM20" s="149">
        <f t="shared" ca="1" si="63"/>
        <v>50.976000000000006</v>
      </c>
      <c r="BN20" s="182" t="str">
        <f t="shared" ca="1" si="64"/>
        <v>水位なし</v>
      </c>
      <c r="BO20" s="182" t="str">
        <f t="shared" ca="1" si="65"/>
        <v>水位なし</v>
      </c>
      <c r="BP20" s="182">
        <f t="shared" ca="1" si="66"/>
        <v>330</v>
      </c>
      <c r="BQ20" s="150">
        <f t="shared" ca="1" si="127"/>
        <v>800</v>
      </c>
      <c r="BR20" s="148" t="str">
        <f t="shared" ca="1" si="68"/>
        <v>水位なし</v>
      </c>
      <c r="BS20" s="148" t="str">
        <f t="shared" ca="1" si="69"/>
        <v>水位なし</v>
      </c>
      <c r="BT20" s="148">
        <f t="shared" ca="1" si="70"/>
        <v>85</v>
      </c>
      <c r="BU20" s="148">
        <f t="shared" ca="1" si="71"/>
        <v>460</v>
      </c>
      <c r="BV20" s="183" t="str">
        <f t="shared" ca="1" si="72"/>
        <v>水位なし</v>
      </c>
      <c r="BW20" s="183">
        <f t="shared" ca="1" si="73"/>
        <v>80</v>
      </c>
      <c r="BX20" s="151">
        <f t="shared" ca="1" si="74"/>
        <v>600</v>
      </c>
      <c r="BY20" s="148">
        <f t="shared" ca="1" si="75"/>
        <v>3</v>
      </c>
      <c r="BZ20" s="148">
        <f t="shared" ca="1" si="76"/>
        <v>15</v>
      </c>
      <c r="CA20" s="148" t="str">
        <f t="shared" ca="1" si="77"/>
        <v>水位なし</v>
      </c>
      <c r="CB20" s="148">
        <f t="shared" ca="1" si="78"/>
        <v>1650</v>
      </c>
      <c r="CC20" s="148">
        <f t="shared" ca="1" si="79"/>
        <v>12</v>
      </c>
      <c r="CD20" s="148">
        <f t="shared" ca="1" si="80"/>
        <v>18</v>
      </c>
      <c r="CE20" s="148">
        <f t="shared" ca="1" si="81"/>
        <v>320</v>
      </c>
      <c r="CF20" s="148">
        <f t="shared" ca="1" si="82"/>
        <v>780</v>
      </c>
      <c r="CG20" s="148">
        <f t="shared" ca="1" si="83"/>
        <v>15</v>
      </c>
      <c r="CH20" s="148">
        <f t="shared" ca="1" si="84"/>
        <v>850</v>
      </c>
      <c r="CI20" s="148">
        <f t="shared" ca="1" si="85"/>
        <v>120</v>
      </c>
      <c r="CJ20" s="148">
        <f t="shared" ca="1" si="86"/>
        <v>10</v>
      </c>
      <c r="CK20" s="148">
        <f t="shared" ca="1" si="87"/>
        <v>20</v>
      </c>
      <c r="CL20" s="148">
        <f t="shared" ca="1" si="88"/>
        <v>400</v>
      </c>
      <c r="CM20" s="148">
        <f t="shared" ca="1" si="89"/>
        <v>170</v>
      </c>
      <c r="CN20" s="148">
        <f t="shared" ca="1" si="90"/>
        <v>70</v>
      </c>
      <c r="CO20" s="148" t="str">
        <f t="shared" ca="1" si="91"/>
        <v>水位なし</v>
      </c>
      <c r="CP20" s="148">
        <f t="shared" ca="1" si="92"/>
        <v>80</v>
      </c>
      <c r="CQ20" s="148">
        <f t="shared" ca="1" si="93"/>
        <v>5000</v>
      </c>
      <c r="CR20" s="148">
        <f t="shared" ca="1" si="94"/>
        <v>2200</v>
      </c>
      <c r="CS20" s="148">
        <f t="shared" ca="1" si="95"/>
        <v>10</v>
      </c>
      <c r="CT20" s="148">
        <f t="shared" ca="1" si="96"/>
        <v>12</v>
      </c>
      <c r="CU20" s="148">
        <f t="shared" ca="1" si="97"/>
        <v>22</v>
      </c>
      <c r="CV20" s="148">
        <f t="shared" ca="1" si="98"/>
        <v>12</v>
      </c>
      <c r="CW20" s="148">
        <f t="shared" ca="1" si="99"/>
        <v>10</v>
      </c>
      <c r="CX20" s="148">
        <f t="shared" ca="1" si="100"/>
        <v>18</v>
      </c>
      <c r="CY20" s="148">
        <f t="shared" ca="1" si="101"/>
        <v>1800</v>
      </c>
      <c r="CZ20" s="148">
        <f t="shared" ca="1" si="102"/>
        <v>3300</v>
      </c>
      <c r="DA20" s="148">
        <f t="shared" ca="1" si="103"/>
        <v>15</v>
      </c>
      <c r="DB20" s="148">
        <f t="shared" ca="1" si="104"/>
        <v>120</v>
      </c>
      <c r="DC20" s="148">
        <f t="shared" ca="1" si="105"/>
        <v>115</v>
      </c>
      <c r="DD20" s="148">
        <f t="shared" ca="1" si="106"/>
        <v>280</v>
      </c>
      <c r="DE20" s="148" t="str">
        <f t="shared" ca="1" si="107"/>
        <v>水位なし</v>
      </c>
      <c r="DF20" s="148" t="str">
        <f t="shared" ca="1" si="108"/>
        <v>水位なし</v>
      </c>
      <c r="DG20" s="148">
        <f t="shared" ca="1" si="109"/>
        <v>1700</v>
      </c>
      <c r="DH20" s="148">
        <f t="shared" ca="1" si="110"/>
        <v>2800</v>
      </c>
      <c r="DI20" s="148">
        <f t="shared" ca="1" si="111"/>
        <v>4000</v>
      </c>
      <c r="DJ20" s="148">
        <f t="shared" ca="1" si="112"/>
        <v>2700</v>
      </c>
      <c r="DK20" s="148">
        <f t="shared" ca="1" si="113"/>
        <v>12</v>
      </c>
      <c r="DL20" s="148" t="str">
        <f t="shared" ca="1" si="114"/>
        <v>水位なし</v>
      </c>
      <c r="DM20" s="148" t="str">
        <f t="shared" ca="1" si="115"/>
        <v>水位なし</v>
      </c>
      <c r="DN20" s="148">
        <f t="shared" ca="1" si="116"/>
        <v>6000</v>
      </c>
      <c r="DO20" s="148">
        <f t="shared" ca="1" si="117"/>
        <v>6000</v>
      </c>
      <c r="DP20" s="148">
        <f t="shared" ca="1" si="118"/>
        <v>3300</v>
      </c>
      <c r="DQ20" s="148">
        <f t="shared" ca="1" si="119"/>
        <v>3700</v>
      </c>
      <c r="DR20" s="148">
        <f t="shared" ca="1" si="120"/>
        <v>15</v>
      </c>
      <c r="DS20" s="148">
        <f t="shared" ca="1" si="121"/>
        <v>12</v>
      </c>
      <c r="DT20" s="148">
        <f t="shared" ca="1" si="122"/>
        <v>10</v>
      </c>
      <c r="DU20" s="183" t="str">
        <f t="shared" ca="1" si="123"/>
        <v>水位なし</v>
      </c>
      <c r="DV20" s="151">
        <f t="shared" ca="1" si="124"/>
        <v>300</v>
      </c>
      <c r="DW20" s="183">
        <f t="shared" ca="1" si="125"/>
        <v>350</v>
      </c>
      <c r="DX20" s="183">
        <f t="shared" ca="1" si="126"/>
        <v>25</v>
      </c>
      <c r="DZ20" s="191"/>
      <c r="EA20" t="s">
        <v>425</v>
      </c>
      <c r="EB20" s="154">
        <v>72.254000000000005</v>
      </c>
    </row>
    <row r="21" spans="1:132">
      <c r="A21" s="146" t="s">
        <v>493</v>
      </c>
      <c r="B21" s="142">
        <f t="shared" ca="1" si="0"/>
        <v>41036</v>
      </c>
      <c r="C21" s="181" t="e">
        <f t="shared" ca="1" si="1"/>
        <v>#VALUE!</v>
      </c>
      <c r="D21" s="181" t="e">
        <f t="shared" ca="1" si="2"/>
        <v>#VALUE!</v>
      </c>
      <c r="E21" s="147">
        <f t="shared" ca="1" si="3"/>
        <v>56.473999999999997</v>
      </c>
      <c r="F21" s="147">
        <f t="shared" ca="1" si="4"/>
        <v>55.817999999999998</v>
      </c>
      <c r="G21" s="181" t="e">
        <f t="shared" ca="1" si="5"/>
        <v>#VALUE!</v>
      </c>
      <c r="H21" s="181" t="e">
        <f t="shared" ca="1" si="6"/>
        <v>#VALUE!</v>
      </c>
      <c r="I21" s="147">
        <f t="shared" ca="1" si="7"/>
        <v>55.012999999999998</v>
      </c>
      <c r="J21" s="147">
        <f t="shared" ca="1" si="8"/>
        <v>50.361999999999995</v>
      </c>
      <c r="K21" s="181" t="e">
        <f t="shared" ca="1" si="9"/>
        <v>#VALUE!</v>
      </c>
      <c r="L21" s="147">
        <f t="shared" ca="1" si="10"/>
        <v>72.162999999999997</v>
      </c>
      <c r="M21" s="147">
        <f t="shared" ca="1" si="11"/>
        <v>64.990000000000009</v>
      </c>
      <c r="N21" s="147">
        <f t="shared" ca="1" si="12"/>
        <v>72.093999999999994</v>
      </c>
      <c r="O21" s="147">
        <f t="shared" ca="1" si="13"/>
        <v>66.572000000000003</v>
      </c>
      <c r="P21" s="181" t="e">
        <f t="shared" ca="1" si="14"/>
        <v>#VALUE!</v>
      </c>
      <c r="Q21" s="147">
        <f t="shared" ca="1" si="15"/>
        <v>54.665000000000006</v>
      </c>
      <c r="R21" s="147">
        <f t="shared" ca="1" si="16"/>
        <v>54.643999999999991</v>
      </c>
      <c r="S21" s="147">
        <f t="shared" ca="1" si="17"/>
        <v>64.399000000000001</v>
      </c>
      <c r="T21" s="147">
        <f t="shared" ca="1" si="18"/>
        <v>56.051000000000002</v>
      </c>
      <c r="U21" s="147">
        <f t="shared" ca="1" si="19"/>
        <v>52.289000000000001</v>
      </c>
      <c r="V21" s="147">
        <f t="shared" ca="1" si="20"/>
        <v>51.388999999999996</v>
      </c>
      <c r="W21" s="147">
        <f t="shared" ca="1" si="21"/>
        <v>57.567999999999998</v>
      </c>
      <c r="X21" s="147">
        <f t="shared" ca="1" si="22"/>
        <v>58.475999999999999</v>
      </c>
      <c r="Y21" s="147">
        <f t="shared" ca="1" si="23"/>
        <v>54.498000000000005</v>
      </c>
      <c r="Z21" s="147">
        <f t="shared" ca="1" si="24"/>
        <v>52.506999999999998</v>
      </c>
      <c r="AA21" s="147">
        <f t="shared" ca="1" si="25"/>
        <v>50.692</v>
      </c>
      <c r="AB21" s="147">
        <f t="shared" ca="1" si="26"/>
        <v>50.156999999999996</v>
      </c>
      <c r="AC21" s="147">
        <f t="shared" ca="1" si="128"/>
        <v>51.701000000000001</v>
      </c>
      <c r="AD21" s="181" t="e">
        <f t="shared" ca="1" si="28"/>
        <v>#VALUE!</v>
      </c>
      <c r="AE21" s="147">
        <f t="shared" ca="1" si="29"/>
        <v>73.113</v>
      </c>
      <c r="AF21" s="147">
        <f t="shared" ca="1" si="30"/>
        <v>75.367999999999995</v>
      </c>
      <c r="AG21" s="147">
        <f t="shared" ca="1" si="31"/>
        <v>68.811999999999998</v>
      </c>
      <c r="AH21" s="147">
        <f t="shared" ca="1" si="32"/>
        <v>61.349000000000004</v>
      </c>
      <c r="AI21" s="147">
        <f t="shared" ca="1" si="33"/>
        <v>60.738</v>
      </c>
      <c r="AJ21" s="147">
        <f t="shared" ca="1" si="34"/>
        <v>55.113</v>
      </c>
      <c r="AK21" s="147">
        <f t="shared" ca="1" si="35"/>
        <v>51.462999999999994</v>
      </c>
      <c r="AL21" s="147">
        <f t="shared" ca="1" si="36"/>
        <v>51.95</v>
      </c>
      <c r="AM21" s="147">
        <f t="shared" ca="1" si="37"/>
        <v>73.716000000000008</v>
      </c>
      <c r="AN21" s="147">
        <f t="shared" ca="1" si="38"/>
        <v>71.09</v>
      </c>
      <c r="AO21" s="147">
        <f t="shared" ca="1" si="39"/>
        <v>60.348999999999997</v>
      </c>
      <c r="AP21" s="147">
        <f t="shared" ca="1" si="40"/>
        <v>56.599999999999994</v>
      </c>
      <c r="AQ21" s="147">
        <f t="shared" ca="1" si="41"/>
        <v>54.556000000000004</v>
      </c>
      <c r="AR21" s="147">
        <f t="shared" ca="1" si="42"/>
        <v>53.08</v>
      </c>
      <c r="AS21" s="147">
        <f t="shared" ca="1" si="43"/>
        <v>51.625</v>
      </c>
      <c r="AT21" s="181" t="e">
        <f t="shared" ca="1" si="44"/>
        <v>#VALUE!</v>
      </c>
      <c r="AU21" s="181" t="e">
        <f t="shared" ca="1" si="45"/>
        <v>#VALUE!</v>
      </c>
      <c r="AV21" s="181">
        <f t="shared" ca="1" si="46"/>
        <v>84.403999999999996</v>
      </c>
      <c r="AW21" s="181">
        <f t="shared" ca="1" si="47"/>
        <v>83.896000000000001</v>
      </c>
      <c r="AX21" s="181">
        <f t="shared" ca="1" si="48"/>
        <v>81.938000000000002</v>
      </c>
      <c r="AY21" s="181">
        <f t="shared" ca="1" si="49"/>
        <v>71.363</v>
      </c>
      <c r="AZ21" s="181">
        <f t="shared" ca="1" si="50"/>
        <v>71.423999999999992</v>
      </c>
      <c r="BA21" s="181" t="e">
        <f t="shared" ca="1" si="51"/>
        <v>#VALUE!</v>
      </c>
      <c r="BB21" s="181" t="e">
        <f t="shared" ca="1" si="52"/>
        <v>#VALUE!</v>
      </c>
      <c r="BC21" s="181">
        <f t="shared" ca="1" si="53"/>
        <v>83.114999999999995</v>
      </c>
      <c r="BD21" s="147">
        <f t="shared" ca="1" si="54"/>
        <v>81.861999999999995</v>
      </c>
      <c r="BE21" s="147">
        <f t="shared" ca="1" si="55"/>
        <v>81.941000000000003</v>
      </c>
      <c r="BF21" s="147">
        <f t="shared" ca="1" si="56"/>
        <v>76.233000000000004</v>
      </c>
      <c r="BG21" s="149">
        <f t="shared" ca="1" si="57"/>
        <v>70.161999999999992</v>
      </c>
      <c r="BH21" s="149">
        <f t="shared" ca="1" si="58"/>
        <v>63.677</v>
      </c>
      <c r="BI21" s="149">
        <f t="shared" ca="1" si="59"/>
        <v>59.940000000000005</v>
      </c>
      <c r="BJ21" s="149" t="e">
        <f t="shared" ca="1" si="60"/>
        <v>#VALUE!</v>
      </c>
      <c r="BK21" s="149">
        <f t="shared" ca="1" si="61"/>
        <v>56.613</v>
      </c>
      <c r="BL21" s="149">
        <f t="shared" ca="1" si="62"/>
        <v>50.689000000000007</v>
      </c>
      <c r="BM21" s="149">
        <f t="shared" ca="1" si="63"/>
        <v>50.96</v>
      </c>
      <c r="BN21" s="182" t="str">
        <f t="shared" ca="1" si="64"/>
        <v>水位なし</v>
      </c>
      <c r="BO21" s="182" t="str">
        <f t="shared" ca="1" si="65"/>
        <v>水位なし</v>
      </c>
      <c r="BP21" s="182">
        <f t="shared" ca="1" si="66"/>
        <v>350</v>
      </c>
      <c r="BQ21" s="150">
        <f t="shared" ca="1" si="127"/>
        <v>800</v>
      </c>
      <c r="BR21" s="148" t="str">
        <f t="shared" ca="1" si="68"/>
        <v>水位なし</v>
      </c>
      <c r="BS21" s="148" t="str">
        <f t="shared" ca="1" si="69"/>
        <v>水位なし</v>
      </c>
      <c r="BT21" s="148">
        <f t="shared" ca="1" si="70"/>
        <v>80</v>
      </c>
      <c r="BU21" s="148">
        <f t="shared" ca="1" si="71"/>
        <v>500</v>
      </c>
      <c r="BV21" s="183" t="str">
        <f t="shared" ca="1" si="72"/>
        <v>水位なし</v>
      </c>
      <c r="BW21" s="183">
        <f t="shared" ca="1" si="73"/>
        <v>70</v>
      </c>
      <c r="BX21" s="151">
        <f t="shared" ca="1" si="74"/>
        <v>600</v>
      </c>
      <c r="BY21" s="148">
        <f t="shared" ca="1" si="75"/>
        <v>3</v>
      </c>
      <c r="BZ21" s="148">
        <f t="shared" ca="1" si="76"/>
        <v>12</v>
      </c>
      <c r="CA21" s="148" t="str">
        <f t="shared" ca="1" si="77"/>
        <v>水位なし</v>
      </c>
      <c r="CB21" s="148">
        <f t="shared" ca="1" si="78"/>
        <v>1100</v>
      </c>
      <c r="CC21" s="148">
        <f t="shared" ca="1" si="79"/>
        <v>15</v>
      </c>
      <c r="CD21" s="148">
        <f t="shared" ca="1" si="80"/>
        <v>15</v>
      </c>
      <c r="CE21" s="148">
        <f t="shared" ca="1" si="81"/>
        <v>250</v>
      </c>
      <c r="CF21" s="148">
        <f t="shared" ca="1" si="82"/>
        <v>800</v>
      </c>
      <c r="CG21" s="148">
        <f t="shared" ca="1" si="83"/>
        <v>20</v>
      </c>
      <c r="CH21" s="148">
        <f t="shared" ca="1" si="84"/>
        <v>900</v>
      </c>
      <c r="CI21" s="148">
        <f t="shared" ca="1" si="85"/>
        <v>140</v>
      </c>
      <c r="CJ21" s="148">
        <f t="shared" ca="1" si="86"/>
        <v>10</v>
      </c>
      <c r="CK21" s="148">
        <f t="shared" ca="1" si="87"/>
        <v>20</v>
      </c>
      <c r="CL21" s="148">
        <f t="shared" ca="1" si="88"/>
        <v>500</v>
      </c>
      <c r="CM21" s="148">
        <f t="shared" ca="1" si="89"/>
        <v>150</v>
      </c>
      <c r="CN21" s="148">
        <f t="shared" ca="1" si="90"/>
        <v>70</v>
      </c>
      <c r="CO21" s="148" t="str">
        <f t="shared" ca="1" si="91"/>
        <v>水位なし</v>
      </c>
      <c r="CP21" s="148">
        <f t="shared" ca="1" si="92"/>
        <v>90</v>
      </c>
      <c r="CQ21" s="148">
        <f t="shared" ca="1" si="93"/>
        <v>5500</v>
      </c>
      <c r="CR21" s="148">
        <f t="shared" ca="1" si="94"/>
        <v>2000</v>
      </c>
      <c r="CS21" s="148">
        <f t="shared" ca="1" si="95"/>
        <v>12</v>
      </c>
      <c r="CT21" s="148">
        <f t="shared" ca="1" si="96"/>
        <v>12</v>
      </c>
      <c r="CU21" s="148">
        <f t="shared" ca="1" si="97"/>
        <v>20</v>
      </c>
      <c r="CV21" s="148">
        <f t="shared" ca="1" si="98"/>
        <v>10</v>
      </c>
      <c r="CW21" s="148">
        <f t="shared" ca="1" si="99"/>
        <v>10</v>
      </c>
      <c r="CX21" s="148">
        <f t="shared" ca="1" si="100"/>
        <v>20</v>
      </c>
      <c r="CY21" s="148">
        <f t="shared" ca="1" si="101"/>
        <v>2000</v>
      </c>
      <c r="CZ21" s="148">
        <f t="shared" ca="1" si="102"/>
        <v>3000</v>
      </c>
      <c r="DA21" s="148">
        <f t="shared" ca="1" si="103"/>
        <v>20</v>
      </c>
      <c r="DB21" s="148">
        <f t="shared" ca="1" si="104"/>
        <v>150</v>
      </c>
      <c r="DC21" s="148">
        <f t="shared" ca="1" si="105"/>
        <v>120</v>
      </c>
      <c r="DD21" s="148">
        <f t="shared" ca="1" si="106"/>
        <v>280</v>
      </c>
      <c r="DE21" s="148" t="str">
        <f t="shared" ca="1" si="107"/>
        <v>水位なし</v>
      </c>
      <c r="DF21" s="148" t="str">
        <f t="shared" ca="1" si="108"/>
        <v>水位なし</v>
      </c>
      <c r="DG21" s="148">
        <f t="shared" ca="1" si="109"/>
        <v>2000</v>
      </c>
      <c r="DH21" s="148">
        <f t="shared" ca="1" si="110"/>
        <v>2000</v>
      </c>
      <c r="DI21" s="148">
        <f t="shared" ca="1" si="111"/>
        <v>4500</v>
      </c>
      <c r="DJ21" s="148">
        <f t="shared" ca="1" si="112"/>
        <v>2700</v>
      </c>
      <c r="DK21" s="148">
        <f t="shared" ca="1" si="113"/>
        <v>10</v>
      </c>
      <c r="DL21" s="148" t="str">
        <f t="shared" ca="1" si="114"/>
        <v>水位なし</v>
      </c>
      <c r="DM21" s="148" t="str">
        <f t="shared" ca="1" si="115"/>
        <v>水位なし</v>
      </c>
      <c r="DN21" s="148">
        <f t="shared" ca="1" si="116"/>
        <v>6000</v>
      </c>
      <c r="DO21" s="148">
        <f t="shared" ca="1" si="117"/>
        <v>6000</v>
      </c>
      <c r="DP21" s="148">
        <f t="shared" ca="1" si="118"/>
        <v>3800</v>
      </c>
      <c r="DQ21" s="148">
        <f t="shared" ca="1" si="119"/>
        <v>4000</v>
      </c>
      <c r="DR21" s="148">
        <f t="shared" ca="1" si="120"/>
        <v>12</v>
      </c>
      <c r="DS21" s="148">
        <f t="shared" ca="1" si="121"/>
        <v>12</v>
      </c>
      <c r="DT21" s="148">
        <f t="shared" ca="1" si="122"/>
        <v>10</v>
      </c>
      <c r="DU21" s="183" t="str">
        <f t="shared" ca="1" si="123"/>
        <v>水位なし</v>
      </c>
      <c r="DV21" s="151">
        <f t="shared" ca="1" si="124"/>
        <v>250</v>
      </c>
      <c r="DW21" s="183">
        <f t="shared" ca="1" si="125"/>
        <v>350</v>
      </c>
      <c r="DX21" s="183">
        <f t="shared" ca="1" si="126"/>
        <v>25</v>
      </c>
      <c r="DZ21" s="191"/>
      <c r="EA21" t="s">
        <v>426</v>
      </c>
      <c r="EB21" s="154">
        <v>72.254000000000005</v>
      </c>
    </row>
    <row r="22" spans="1:132">
      <c r="A22" s="146" t="s">
        <v>494</v>
      </c>
      <c r="B22" s="142">
        <f t="shared" ca="1" si="0"/>
        <v>41050</v>
      </c>
      <c r="C22" s="181" t="e">
        <f t="shared" ca="1" si="1"/>
        <v>#VALUE!</v>
      </c>
      <c r="D22" s="181" t="e">
        <f t="shared" ca="1" si="2"/>
        <v>#VALUE!</v>
      </c>
      <c r="E22" s="147">
        <f t="shared" ca="1" si="3"/>
        <v>56.962999999999994</v>
      </c>
      <c r="F22" s="147">
        <f t="shared" ca="1" si="4"/>
        <v>56.340999999999994</v>
      </c>
      <c r="G22" s="181" t="e">
        <f t="shared" ca="1" si="5"/>
        <v>#VALUE!</v>
      </c>
      <c r="H22" s="181" t="e">
        <f t="shared" ca="1" si="6"/>
        <v>#VALUE!</v>
      </c>
      <c r="I22" s="147">
        <f t="shared" ca="1" si="7"/>
        <v>55.055</v>
      </c>
      <c r="J22" s="147">
        <f t="shared" ca="1" si="8"/>
        <v>51.716999999999999</v>
      </c>
      <c r="K22" s="181" t="e">
        <f t="shared" ca="1" si="9"/>
        <v>#VALUE!</v>
      </c>
      <c r="L22" s="147">
        <f t="shared" ca="1" si="10"/>
        <v>72.403999999999996</v>
      </c>
      <c r="M22" s="147">
        <f t="shared" ca="1" si="11"/>
        <v>65.457000000000008</v>
      </c>
      <c r="N22" s="147">
        <f t="shared" ca="1" si="12"/>
        <v>71.961999999999989</v>
      </c>
      <c r="O22" s="147">
        <f t="shared" ca="1" si="13"/>
        <v>67.046999999999997</v>
      </c>
      <c r="P22" s="181" t="e">
        <f t="shared" ca="1" si="14"/>
        <v>#VALUE!</v>
      </c>
      <c r="Q22" s="147">
        <f t="shared" ca="1" si="15"/>
        <v>54.805000000000007</v>
      </c>
      <c r="R22" s="147">
        <f t="shared" ca="1" si="16"/>
        <v>54.628</v>
      </c>
      <c r="S22" s="147">
        <f t="shared" ca="1" si="17"/>
        <v>65.671000000000006</v>
      </c>
      <c r="T22" s="147">
        <f t="shared" ca="1" si="18"/>
        <v>56.066000000000003</v>
      </c>
      <c r="U22" s="147">
        <f t="shared" ca="1" si="19"/>
        <v>52.212000000000003</v>
      </c>
      <c r="V22" s="147">
        <f t="shared" ca="1" si="20"/>
        <v>52.381</v>
      </c>
      <c r="W22" s="147">
        <f t="shared" ca="1" si="21"/>
        <v>57.567999999999998</v>
      </c>
      <c r="X22" s="147">
        <f t="shared" ca="1" si="22"/>
        <v>58.475999999999999</v>
      </c>
      <c r="Y22" s="147">
        <f t="shared" ca="1" si="23"/>
        <v>53.596000000000004</v>
      </c>
      <c r="Z22" s="147">
        <f t="shared" ca="1" si="24"/>
        <v>52.652999999999999</v>
      </c>
      <c r="AA22" s="147">
        <f t="shared" ca="1" si="25"/>
        <v>50.77</v>
      </c>
      <c r="AB22" s="147">
        <f t="shared" ca="1" si="26"/>
        <v>50.161000000000001</v>
      </c>
      <c r="AC22" s="147">
        <f t="shared" ca="1" si="128"/>
        <v>51.252000000000002</v>
      </c>
      <c r="AD22" s="181" t="e">
        <f t="shared" ca="1" si="28"/>
        <v>#VALUE!</v>
      </c>
      <c r="AE22" s="147">
        <f t="shared" ca="1" si="29"/>
        <v>73.359000000000009</v>
      </c>
      <c r="AF22" s="147">
        <f t="shared" ca="1" si="30"/>
        <v>75.637</v>
      </c>
      <c r="AG22" s="147">
        <f t="shared" ca="1" si="31"/>
        <v>69.123999999999995</v>
      </c>
      <c r="AH22" s="147">
        <f t="shared" ca="1" si="32"/>
        <v>61.811</v>
      </c>
      <c r="AI22" s="147">
        <f t="shared" ca="1" si="33"/>
        <v>61.19</v>
      </c>
      <c r="AJ22" s="147">
        <f t="shared" ca="1" si="34"/>
        <v>55.494</v>
      </c>
      <c r="AK22" s="147">
        <f t="shared" ca="1" si="35"/>
        <v>51.545999999999992</v>
      </c>
      <c r="AL22" s="147">
        <f t="shared" ca="1" si="36"/>
        <v>52.156000000000006</v>
      </c>
      <c r="AM22" s="147">
        <f t="shared" ca="1" si="37"/>
        <v>73.72</v>
      </c>
      <c r="AN22" s="147">
        <f t="shared" ca="1" si="38"/>
        <v>71.158999999999992</v>
      </c>
      <c r="AO22" s="147">
        <f t="shared" ca="1" si="39"/>
        <v>60.566999999999993</v>
      </c>
      <c r="AP22" s="147">
        <f t="shared" ca="1" si="40"/>
        <v>57.236999999999995</v>
      </c>
      <c r="AQ22" s="147">
        <f t="shared" ca="1" si="41"/>
        <v>53.646000000000001</v>
      </c>
      <c r="AR22" s="147">
        <f t="shared" ca="1" si="42"/>
        <v>52.866999999999997</v>
      </c>
      <c r="AS22" s="147">
        <f t="shared" ca="1" si="43"/>
        <v>52.106000000000002</v>
      </c>
      <c r="AT22" s="181" t="e">
        <f t="shared" ca="1" si="44"/>
        <v>#VALUE!</v>
      </c>
      <c r="AU22" s="181" t="e">
        <f t="shared" ca="1" si="45"/>
        <v>#VALUE!</v>
      </c>
      <c r="AV22" s="181">
        <f t="shared" ca="1" si="46"/>
        <v>84.597999999999999</v>
      </c>
      <c r="AW22" s="181">
        <f t="shared" ca="1" si="47"/>
        <v>84.578000000000003</v>
      </c>
      <c r="AX22" s="181">
        <f t="shared" ca="1" si="48"/>
        <v>82.539999999999992</v>
      </c>
      <c r="AY22" s="181">
        <f t="shared" ca="1" si="49"/>
        <v>71.491</v>
      </c>
      <c r="AZ22" s="181">
        <f t="shared" ca="1" si="50"/>
        <v>71.551999999999992</v>
      </c>
      <c r="BA22" s="181" t="e">
        <f t="shared" ca="1" si="51"/>
        <v>#VALUE!</v>
      </c>
      <c r="BB22" s="181" t="e">
        <f t="shared" ca="1" si="52"/>
        <v>#VALUE!</v>
      </c>
      <c r="BC22" s="181">
        <f t="shared" ca="1" si="53"/>
        <v>83.894999999999996</v>
      </c>
      <c r="BD22" s="147">
        <f t="shared" ca="1" si="54"/>
        <v>82.225999999999999</v>
      </c>
      <c r="BE22" s="147">
        <f t="shared" ca="1" si="55"/>
        <v>82.093000000000004</v>
      </c>
      <c r="BF22" s="147">
        <f t="shared" ca="1" si="56"/>
        <v>76.426000000000002</v>
      </c>
      <c r="BG22" s="149">
        <f t="shared" ca="1" si="57"/>
        <v>70.150999999999996</v>
      </c>
      <c r="BH22" s="149">
        <f t="shared" ca="1" si="58"/>
        <v>63.969000000000001</v>
      </c>
      <c r="BI22" s="149">
        <f t="shared" ca="1" si="59"/>
        <v>59.576000000000008</v>
      </c>
      <c r="BJ22" s="149" t="e">
        <f t="shared" ca="1" si="60"/>
        <v>#VALUE!</v>
      </c>
      <c r="BK22" s="149">
        <f t="shared" ca="1" si="61"/>
        <v>56.069000000000003</v>
      </c>
      <c r="BL22" s="149">
        <f t="shared" ca="1" si="62"/>
        <v>51.939000000000007</v>
      </c>
      <c r="BM22" s="149">
        <f t="shared" ca="1" si="63"/>
        <v>51.088000000000001</v>
      </c>
      <c r="BN22" s="182" t="str">
        <f t="shared" ca="1" si="64"/>
        <v>水位なし</v>
      </c>
      <c r="BO22" s="182" t="str">
        <f t="shared" ca="1" si="65"/>
        <v>水位なし</v>
      </c>
      <c r="BP22" s="182">
        <f t="shared" ca="1" si="66"/>
        <v>310</v>
      </c>
      <c r="BQ22" s="150">
        <f t="shared" ca="1" si="127"/>
        <v>800</v>
      </c>
      <c r="BR22" s="148" t="str">
        <f t="shared" ca="1" si="68"/>
        <v>水位なし</v>
      </c>
      <c r="BS22" s="148" t="str">
        <f t="shared" ca="1" si="69"/>
        <v>水位なし</v>
      </c>
      <c r="BT22" s="148">
        <f t="shared" ca="1" si="70"/>
        <v>75</v>
      </c>
      <c r="BU22" s="148">
        <f t="shared" ca="1" si="71"/>
        <v>450</v>
      </c>
      <c r="BV22" s="183" t="str">
        <f t="shared" ca="1" si="72"/>
        <v>水位なし</v>
      </c>
      <c r="BW22" s="183">
        <f t="shared" ca="1" si="73"/>
        <v>80</v>
      </c>
      <c r="BX22" s="151">
        <f t="shared" ca="1" si="74"/>
        <v>500</v>
      </c>
      <c r="BY22" s="148">
        <f t="shared" ca="1" si="75"/>
        <v>3</v>
      </c>
      <c r="BZ22" s="148">
        <f t="shared" ca="1" si="76"/>
        <v>12</v>
      </c>
      <c r="CA22" s="148" t="str">
        <f t="shared" ca="1" si="77"/>
        <v>水位なし</v>
      </c>
      <c r="CB22" s="148">
        <f t="shared" ca="1" si="78"/>
        <v>1300</v>
      </c>
      <c r="CC22" s="148">
        <f t="shared" ca="1" si="79"/>
        <v>13</v>
      </c>
      <c r="CD22" s="148">
        <f t="shared" ca="1" si="80"/>
        <v>15</v>
      </c>
      <c r="CE22" s="148">
        <f t="shared" ca="1" si="81"/>
        <v>300</v>
      </c>
      <c r="CF22" s="148">
        <f t="shared" ca="1" si="82"/>
        <v>820</v>
      </c>
      <c r="CG22" s="148">
        <f t="shared" ca="1" si="83"/>
        <v>10</v>
      </c>
      <c r="CH22" s="148">
        <f t="shared" ca="1" si="84"/>
        <v>900</v>
      </c>
      <c r="CI22" s="148">
        <f t="shared" ca="1" si="85"/>
        <v>140</v>
      </c>
      <c r="CJ22" s="148">
        <f t="shared" ca="1" si="86"/>
        <v>10</v>
      </c>
      <c r="CK22" s="148">
        <f t="shared" ca="1" si="87"/>
        <v>35</v>
      </c>
      <c r="CL22" s="148">
        <f t="shared" ca="1" si="88"/>
        <v>400</v>
      </c>
      <c r="CM22" s="148">
        <f t="shared" ca="1" si="89"/>
        <v>195</v>
      </c>
      <c r="CN22" s="148">
        <f t="shared" ca="1" si="90"/>
        <v>85</v>
      </c>
      <c r="CO22" s="148" t="str">
        <f t="shared" ca="1" si="91"/>
        <v>水位なし</v>
      </c>
      <c r="CP22" s="148">
        <f t="shared" ca="1" si="92"/>
        <v>300</v>
      </c>
      <c r="CQ22" s="148">
        <f t="shared" ca="1" si="93"/>
        <v>6000</v>
      </c>
      <c r="CR22" s="148">
        <f t="shared" ca="1" si="94"/>
        <v>2400</v>
      </c>
      <c r="CS22" s="148">
        <f t="shared" ca="1" si="95"/>
        <v>12</v>
      </c>
      <c r="CT22" s="148">
        <f t="shared" ca="1" si="96"/>
        <v>15</v>
      </c>
      <c r="CU22" s="148">
        <f t="shared" ca="1" si="97"/>
        <v>30</v>
      </c>
      <c r="CV22" s="148">
        <f t="shared" ca="1" si="98"/>
        <v>10</v>
      </c>
      <c r="CW22" s="148">
        <f t="shared" ca="1" si="99"/>
        <v>10</v>
      </c>
      <c r="CX22" s="148">
        <f t="shared" ca="1" si="100"/>
        <v>6</v>
      </c>
      <c r="CY22" s="148">
        <f t="shared" ca="1" si="101"/>
        <v>1800</v>
      </c>
      <c r="CZ22" s="148">
        <f t="shared" ca="1" si="102"/>
        <v>3800</v>
      </c>
      <c r="DA22" s="148">
        <f t="shared" ca="1" si="103"/>
        <v>18</v>
      </c>
      <c r="DB22" s="148">
        <f t="shared" ca="1" si="104"/>
        <v>130</v>
      </c>
      <c r="DC22" s="148">
        <f t="shared" ca="1" si="105"/>
        <v>190</v>
      </c>
      <c r="DD22" s="148">
        <f t="shared" ca="1" si="106"/>
        <v>300</v>
      </c>
      <c r="DE22" s="148" t="str">
        <f t="shared" ca="1" si="107"/>
        <v>水位なし</v>
      </c>
      <c r="DF22" s="148" t="str">
        <f t="shared" ca="1" si="108"/>
        <v>水位なし</v>
      </c>
      <c r="DG22" s="148">
        <f t="shared" ca="1" si="109"/>
        <v>1800</v>
      </c>
      <c r="DH22" s="148">
        <f t="shared" ca="1" si="110"/>
        <v>1800</v>
      </c>
      <c r="DI22" s="148">
        <f t="shared" ca="1" si="111"/>
        <v>3500</v>
      </c>
      <c r="DJ22" s="148">
        <f t="shared" ca="1" si="112"/>
        <v>3000</v>
      </c>
      <c r="DK22" s="148">
        <f t="shared" ca="1" si="113"/>
        <v>20</v>
      </c>
      <c r="DL22" s="148" t="str">
        <f t="shared" ca="1" si="114"/>
        <v>水位なし</v>
      </c>
      <c r="DM22" s="148" t="str">
        <f t="shared" ca="1" si="115"/>
        <v>水位なし</v>
      </c>
      <c r="DN22" s="148">
        <f t="shared" ca="1" si="116"/>
        <v>3500</v>
      </c>
      <c r="DO22" s="148">
        <f t="shared" ca="1" si="117"/>
        <v>6500</v>
      </c>
      <c r="DP22" s="148">
        <f t="shared" ca="1" si="118"/>
        <v>3800</v>
      </c>
      <c r="DQ22" s="148">
        <f t="shared" ca="1" si="119"/>
        <v>4000</v>
      </c>
      <c r="DR22" s="148">
        <f t="shared" ca="1" si="120"/>
        <v>10</v>
      </c>
      <c r="DS22" s="148">
        <f t="shared" ca="1" si="121"/>
        <v>12</v>
      </c>
      <c r="DT22" s="148">
        <f t="shared" ca="1" si="122"/>
        <v>10</v>
      </c>
      <c r="DU22" s="183" t="str">
        <f t="shared" ca="1" si="123"/>
        <v>水位なし</v>
      </c>
      <c r="DV22" s="151">
        <f t="shared" ca="1" si="124"/>
        <v>280</v>
      </c>
      <c r="DW22" s="183">
        <f t="shared" ca="1" si="125"/>
        <v>400</v>
      </c>
      <c r="DX22" s="183">
        <f t="shared" ca="1" si="126"/>
        <v>25</v>
      </c>
      <c r="DZ22" s="192"/>
      <c r="EA22" s="155" t="s">
        <v>427</v>
      </c>
      <c r="EB22" s="156">
        <v>72.253</v>
      </c>
    </row>
    <row r="23" spans="1:132">
      <c r="A23" s="146" t="s">
        <v>495</v>
      </c>
      <c r="B23" s="142">
        <f t="shared" ca="1" si="0"/>
        <v>41050</v>
      </c>
      <c r="C23" s="181" t="e">
        <f t="shared" ca="1" si="1"/>
        <v>#VALUE!</v>
      </c>
      <c r="D23" s="181" t="e">
        <f t="shared" ca="1" si="2"/>
        <v>#VALUE!</v>
      </c>
      <c r="E23" s="147">
        <f t="shared" ca="1" si="3"/>
        <v>56.506</v>
      </c>
      <c r="F23" s="147">
        <f t="shared" ca="1" si="4"/>
        <v>55.575999999999993</v>
      </c>
      <c r="G23" s="181" t="e">
        <f t="shared" ca="1" si="5"/>
        <v>#VALUE!</v>
      </c>
      <c r="H23" s="181" t="e">
        <f t="shared" ca="1" si="6"/>
        <v>#VALUE!</v>
      </c>
      <c r="I23" s="147">
        <f t="shared" ca="1" si="7"/>
        <v>55.003</v>
      </c>
      <c r="J23" s="147">
        <f t="shared" ca="1" si="8"/>
        <v>51.631999999999998</v>
      </c>
      <c r="K23" s="181" t="e">
        <f t="shared" ca="1" si="9"/>
        <v>#VALUE!</v>
      </c>
      <c r="L23" s="147">
        <f t="shared" ca="1" si="10"/>
        <v>72.263999999999996</v>
      </c>
      <c r="M23" s="147">
        <f t="shared" ca="1" si="11"/>
        <v>65.22</v>
      </c>
      <c r="N23" s="147">
        <f t="shared" ca="1" si="12"/>
        <v>71.85799999999999</v>
      </c>
      <c r="O23" s="147">
        <f t="shared" ca="1" si="13"/>
        <v>66.671999999999997</v>
      </c>
      <c r="P23" s="181" t="e">
        <f t="shared" ca="1" si="14"/>
        <v>#VALUE!</v>
      </c>
      <c r="Q23" s="147">
        <f t="shared" ca="1" si="15"/>
        <v>54.859000000000002</v>
      </c>
      <c r="R23" s="147">
        <f t="shared" ca="1" si="16"/>
        <v>54.475999999999999</v>
      </c>
      <c r="S23" s="147">
        <f t="shared" ca="1" si="17"/>
        <v>64.262</v>
      </c>
      <c r="T23" s="147">
        <f t="shared" ca="1" si="18"/>
        <v>55.849000000000004</v>
      </c>
      <c r="U23" s="147">
        <f t="shared" ca="1" si="19"/>
        <v>52.254000000000005</v>
      </c>
      <c r="V23" s="147">
        <f t="shared" ca="1" si="20"/>
        <v>52.344999999999999</v>
      </c>
      <c r="W23" s="147">
        <f t="shared" ca="1" si="21"/>
        <v>57.450999999999993</v>
      </c>
      <c r="X23" s="147">
        <f t="shared" ca="1" si="22"/>
        <v>58.091000000000001</v>
      </c>
      <c r="Y23" s="147">
        <f t="shared" ca="1" si="23"/>
        <v>53.511000000000003</v>
      </c>
      <c r="Z23" s="147">
        <f t="shared" ca="1" si="24"/>
        <v>52.293999999999997</v>
      </c>
      <c r="AA23" s="147">
        <f t="shared" ca="1" si="25"/>
        <v>50.632000000000005</v>
      </c>
      <c r="AB23" s="147">
        <f t="shared" ca="1" si="26"/>
        <v>50.054000000000002</v>
      </c>
      <c r="AC23" s="147">
        <f t="shared" ca="1" si="128"/>
        <v>51.243000000000002</v>
      </c>
      <c r="AD23" s="181" t="e">
        <f t="shared" ca="1" si="28"/>
        <v>#VALUE!</v>
      </c>
      <c r="AE23" s="147">
        <f t="shared" ca="1" si="29"/>
        <v>73.27600000000001</v>
      </c>
      <c r="AF23" s="147">
        <f t="shared" ca="1" si="30"/>
        <v>75.783000000000001</v>
      </c>
      <c r="AG23" s="147">
        <f t="shared" ca="1" si="31"/>
        <v>69.173999999999992</v>
      </c>
      <c r="AH23" s="147">
        <f t="shared" ca="1" si="32"/>
        <v>61.719000000000001</v>
      </c>
      <c r="AI23" s="147">
        <f t="shared" ca="1" si="33"/>
        <v>60.972000000000001</v>
      </c>
      <c r="AJ23" s="147">
        <f t="shared" ca="1" si="34"/>
        <v>55.494</v>
      </c>
      <c r="AK23" s="147">
        <f t="shared" ca="1" si="35"/>
        <v>51.545999999999992</v>
      </c>
      <c r="AL23" s="147">
        <f t="shared" ca="1" si="36"/>
        <v>52.156000000000006</v>
      </c>
      <c r="AM23" s="147">
        <f t="shared" ca="1" si="37"/>
        <v>73.573999999999998</v>
      </c>
      <c r="AN23" s="147">
        <f t="shared" ca="1" si="38"/>
        <v>70.962999999999994</v>
      </c>
      <c r="AO23" s="147">
        <f t="shared" ca="1" si="39"/>
        <v>60.351999999999997</v>
      </c>
      <c r="AP23" s="147">
        <f t="shared" ca="1" si="40"/>
        <v>57.250999999999998</v>
      </c>
      <c r="AQ23" s="147">
        <f t="shared" ca="1" si="41"/>
        <v>53.529000000000003</v>
      </c>
      <c r="AR23" s="147">
        <f t="shared" ca="1" si="42"/>
        <v>52.484000000000002</v>
      </c>
      <c r="AS23" s="147">
        <f t="shared" ca="1" si="43"/>
        <v>51.667000000000002</v>
      </c>
      <c r="AT23" s="181" t="e">
        <f t="shared" ca="1" si="44"/>
        <v>#VALUE!</v>
      </c>
      <c r="AU23" s="181" t="e">
        <f t="shared" ca="1" si="45"/>
        <v>#VALUE!</v>
      </c>
      <c r="AV23" s="181">
        <f t="shared" ca="1" si="46"/>
        <v>84.581999999999994</v>
      </c>
      <c r="AW23" s="181">
        <f t="shared" ca="1" si="47"/>
        <v>84.503</v>
      </c>
      <c r="AX23" s="181">
        <f t="shared" ca="1" si="48"/>
        <v>82.539999999999992</v>
      </c>
      <c r="AY23" s="181">
        <f t="shared" ca="1" si="49"/>
        <v>71.228000000000009</v>
      </c>
      <c r="AZ23" s="181">
        <f t="shared" ca="1" si="50"/>
        <v>71.288999999999987</v>
      </c>
      <c r="BA23" s="181" t="e">
        <f t="shared" ca="1" si="51"/>
        <v>#VALUE!</v>
      </c>
      <c r="BB23" s="181" t="e">
        <f t="shared" ca="1" si="52"/>
        <v>#VALUE!</v>
      </c>
      <c r="BC23" s="181">
        <f t="shared" ca="1" si="53"/>
        <v>83.789000000000001</v>
      </c>
      <c r="BD23" s="147">
        <f t="shared" ca="1" si="54"/>
        <v>82.221000000000004</v>
      </c>
      <c r="BE23" s="147">
        <f t="shared" ca="1" si="55"/>
        <v>81.948000000000008</v>
      </c>
      <c r="BF23" s="147">
        <f t="shared" ca="1" si="56"/>
        <v>76.460999999999999</v>
      </c>
      <c r="BG23" s="149">
        <f t="shared" ca="1" si="57"/>
        <v>70.153999999999996</v>
      </c>
      <c r="BH23" s="149">
        <f t="shared" ca="1" si="58"/>
        <v>63.686999999999998</v>
      </c>
      <c r="BI23" s="149">
        <f t="shared" ca="1" si="59"/>
        <v>59.042000000000002</v>
      </c>
      <c r="BJ23" s="149" t="e">
        <f t="shared" ca="1" si="60"/>
        <v>#VALUE!</v>
      </c>
      <c r="BK23" s="149">
        <f t="shared" ca="1" si="61"/>
        <v>55.448999999999998</v>
      </c>
      <c r="BL23" s="149">
        <f t="shared" ca="1" si="62"/>
        <v>51.596000000000004</v>
      </c>
      <c r="BM23" s="149">
        <f t="shared" ca="1" si="63"/>
        <v>50.89</v>
      </c>
      <c r="BN23" s="182" t="str">
        <f t="shared" ca="1" si="64"/>
        <v>水位なし</v>
      </c>
      <c r="BO23" s="182" t="str">
        <f t="shared" ca="1" si="65"/>
        <v>水位なし</v>
      </c>
      <c r="BP23" s="182">
        <f t="shared" ca="1" si="66"/>
        <v>350</v>
      </c>
      <c r="BQ23" s="150">
        <f t="shared" ca="1" si="127"/>
        <v>800</v>
      </c>
      <c r="BR23" s="148" t="str">
        <f t="shared" ca="1" si="68"/>
        <v>水位なし</v>
      </c>
      <c r="BS23" s="148" t="str">
        <f t="shared" ca="1" si="69"/>
        <v>水位なし</v>
      </c>
      <c r="BT23" s="148">
        <f t="shared" ca="1" si="70"/>
        <v>80</v>
      </c>
      <c r="BU23" s="148">
        <f t="shared" ca="1" si="71"/>
        <v>450</v>
      </c>
      <c r="BV23" s="183" t="str">
        <f t="shared" ca="1" si="72"/>
        <v>水位なし</v>
      </c>
      <c r="BW23" s="183">
        <f t="shared" ca="1" si="73"/>
        <v>80</v>
      </c>
      <c r="BX23" s="151">
        <f t="shared" ca="1" si="74"/>
        <v>450</v>
      </c>
      <c r="BY23" s="148">
        <f t="shared" ca="1" si="75"/>
        <v>3</v>
      </c>
      <c r="BZ23" s="148">
        <f t="shared" ca="1" si="76"/>
        <v>10</v>
      </c>
      <c r="CA23" s="148" t="str">
        <f t="shared" ca="1" si="77"/>
        <v>水位なし</v>
      </c>
      <c r="CB23" s="148">
        <f t="shared" ca="1" si="78"/>
        <v>1400</v>
      </c>
      <c r="CC23" s="148">
        <f t="shared" ca="1" si="79"/>
        <v>15</v>
      </c>
      <c r="CD23" s="148">
        <f t="shared" ca="1" si="80"/>
        <v>10</v>
      </c>
      <c r="CE23" s="148">
        <f t="shared" ca="1" si="81"/>
        <v>300</v>
      </c>
      <c r="CF23" s="148">
        <f t="shared" ca="1" si="82"/>
        <v>850</v>
      </c>
      <c r="CG23" s="148">
        <f t="shared" ca="1" si="83"/>
        <v>10</v>
      </c>
      <c r="CH23" s="148">
        <f t="shared" ca="1" si="84"/>
        <v>900</v>
      </c>
      <c r="CI23" s="148">
        <f t="shared" ca="1" si="85"/>
        <v>130</v>
      </c>
      <c r="CJ23" s="148">
        <f t="shared" ca="1" si="86"/>
        <v>10</v>
      </c>
      <c r="CK23" s="148">
        <f t="shared" ca="1" si="87"/>
        <v>40</v>
      </c>
      <c r="CL23" s="148">
        <f t="shared" ca="1" si="88"/>
        <v>400</v>
      </c>
      <c r="CM23" s="148">
        <f t="shared" ca="1" si="89"/>
        <v>160</v>
      </c>
      <c r="CN23" s="148">
        <f t="shared" ca="1" si="90"/>
        <v>80</v>
      </c>
      <c r="CO23" s="148" t="str">
        <f t="shared" ca="1" si="91"/>
        <v>水位なし</v>
      </c>
      <c r="CP23" s="148">
        <f t="shared" ca="1" si="92"/>
        <v>250</v>
      </c>
      <c r="CQ23" s="148">
        <f t="shared" ca="1" si="93"/>
        <v>5500</v>
      </c>
      <c r="CR23" s="148">
        <f t="shared" ca="1" si="94"/>
        <v>2600</v>
      </c>
      <c r="CS23" s="148">
        <f t="shared" ca="1" si="95"/>
        <v>10</v>
      </c>
      <c r="CT23" s="148">
        <f t="shared" ca="1" si="96"/>
        <v>12</v>
      </c>
      <c r="CU23" s="148">
        <f t="shared" ca="1" si="97"/>
        <v>30</v>
      </c>
      <c r="CV23" s="148">
        <f t="shared" ca="1" si="98"/>
        <v>15</v>
      </c>
      <c r="CW23" s="148">
        <f t="shared" ca="1" si="99"/>
        <v>10</v>
      </c>
      <c r="CX23" s="148">
        <f t="shared" ca="1" si="100"/>
        <v>8</v>
      </c>
      <c r="CY23" s="148">
        <f t="shared" ca="1" si="101"/>
        <v>1900</v>
      </c>
      <c r="CZ23" s="148">
        <f t="shared" ca="1" si="102"/>
        <v>4400</v>
      </c>
      <c r="DA23" s="148">
        <f t="shared" ca="1" si="103"/>
        <v>18</v>
      </c>
      <c r="DB23" s="148">
        <f t="shared" ca="1" si="104"/>
        <v>70</v>
      </c>
      <c r="DC23" s="148">
        <f t="shared" ca="1" si="105"/>
        <v>150</v>
      </c>
      <c r="DD23" s="148">
        <f t="shared" ca="1" si="106"/>
        <v>300</v>
      </c>
      <c r="DE23" s="148" t="str">
        <f t="shared" ca="1" si="107"/>
        <v>水位なし</v>
      </c>
      <c r="DF23" s="148" t="str">
        <f t="shared" ca="1" si="108"/>
        <v>水位なし</v>
      </c>
      <c r="DG23" s="148">
        <f t="shared" ca="1" si="109"/>
        <v>1800</v>
      </c>
      <c r="DH23" s="148">
        <f t="shared" ca="1" si="110"/>
        <v>2000</v>
      </c>
      <c r="DI23" s="148">
        <f t="shared" ca="1" si="111"/>
        <v>4000</v>
      </c>
      <c r="DJ23" s="148">
        <f t="shared" ca="1" si="112"/>
        <v>3000</v>
      </c>
      <c r="DK23" s="148">
        <f t="shared" ca="1" si="113"/>
        <v>10</v>
      </c>
      <c r="DL23" s="148" t="str">
        <f t="shared" ca="1" si="114"/>
        <v>水位なし</v>
      </c>
      <c r="DM23" s="148" t="str">
        <f t="shared" ca="1" si="115"/>
        <v>水位なし</v>
      </c>
      <c r="DN23" s="148">
        <f t="shared" ca="1" si="116"/>
        <v>5000</v>
      </c>
      <c r="DO23" s="148">
        <f t="shared" ca="1" si="117"/>
        <v>6500</v>
      </c>
      <c r="DP23" s="148">
        <f t="shared" ca="1" si="118"/>
        <v>4000</v>
      </c>
      <c r="DQ23" s="148">
        <f t="shared" ca="1" si="119"/>
        <v>4000</v>
      </c>
      <c r="DR23" s="148">
        <f t="shared" ca="1" si="120"/>
        <v>12</v>
      </c>
      <c r="DS23" s="148">
        <f t="shared" ca="1" si="121"/>
        <v>10</v>
      </c>
      <c r="DT23" s="148">
        <f t="shared" ca="1" si="122"/>
        <v>12</v>
      </c>
      <c r="DU23" s="183" t="str">
        <f t="shared" ca="1" si="123"/>
        <v>水位なし</v>
      </c>
      <c r="DV23" s="151">
        <f t="shared" ca="1" si="124"/>
        <v>250</v>
      </c>
      <c r="DW23" s="183">
        <f t="shared" ca="1" si="125"/>
        <v>400</v>
      </c>
      <c r="DX23" s="183">
        <f t="shared" ca="1" si="126"/>
        <v>25</v>
      </c>
      <c r="DZ23" s="190" t="s">
        <v>39</v>
      </c>
      <c r="EA23" s="155" t="s">
        <v>428</v>
      </c>
      <c r="EB23" s="156">
        <v>70.289000000000001</v>
      </c>
    </row>
    <row r="24" spans="1:132">
      <c r="A24" s="146" t="s">
        <v>496</v>
      </c>
      <c r="B24" s="142">
        <f t="shared" ca="1" si="0"/>
        <v>41057</v>
      </c>
      <c r="C24" s="181" t="e">
        <f t="shared" ca="1" si="1"/>
        <v>#VALUE!</v>
      </c>
      <c r="D24" s="181" t="e">
        <f t="shared" ca="1" si="2"/>
        <v>#VALUE!</v>
      </c>
      <c r="E24" s="147">
        <f t="shared" ca="1" si="3"/>
        <v>55.911000000000001</v>
      </c>
      <c r="F24" s="147">
        <f t="shared" ca="1" si="4"/>
        <v>54.787999999999997</v>
      </c>
      <c r="G24" s="181" t="e">
        <f t="shared" ca="1" si="5"/>
        <v>#VALUE!</v>
      </c>
      <c r="H24" s="181" t="e">
        <f t="shared" ca="1" si="6"/>
        <v>#VALUE!</v>
      </c>
      <c r="I24" s="147">
        <f t="shared" ca="1" si="7"/>
        <v>53.951000000000001</v>
      </c>
      <c r="J24" s="147">
        <f t="shared" ca="1" si="8"/>
        <v>49.463999999999999</v>
      </c>
      <c r="K24" s="181" t="e">
        <f t="shared" ca="1" si="9"/>
        <v>#VALUE!</v>
      </c>
      <c r="L24" s="147">
        <f t="shared" ca="1" si="10"/>
        <v>72.311999999999998</v>
      </c>
      <c r="M24" s="147">
        <f t="shared" ca="1" si="11"/>
        <v>65.147000000000006</v>
      </c>
      <c r="N24" s="147">
        <f t="shared" ca="1" si="12"/>
        <v>71.883999999999986</v>
      </c>
      <c r="O24" s="147">
        <f t="shared" ca="1" si="13"/>
        <v>66.683999999999997</v>
      </c>
      <c r="P24" s="181" t="e">
        <f t="shared" ca="1" si="14"/>
        <v>#VALUE!</v>
      </c>
      <c r="Q24" s="147">
        <f t="shared" ca="1" si="15"/>
        <v>54.542000000000002</v>
      </c>
      <c r="R24" s="147">
        <f t="shared" ca="1" si="16"/>
        <v>53.692999999999998</v>
      </c>
      <c r="S24" s="147">
        <f t="shared" ca="1" si="17"/>
        <v>63.56</v>
      </c>
      <c r="T24" s="147">
        <f t="shared" ca="1" si="18"/>
        <v>55.715000000000003</v>
      </c>
      <c r="U24" s="147">
        <f t="shared" ca="1" si="19"/>
        <v>52.129000000000005</v>
      </c>
      <c r="V24" s="147">
        <f t="shared" ca="1" si="20"/>
        <v>51.893999999999998</v>
      </c>
      <c r="W24" s="147">
        <f t="shared" ca="1" si="21"/>
        <v>55.673999999999999</v>
      </c>
      <c r="X24" s="147">
        <f t="shared" ca="1" si="22"/>
        <v>56.911999999999999</v>
      </c>
      <c r="Y24" s="147">
        <f t="shared" ca="1" si="23"/>
        <v>53.023000000000003</v>
      </c>
      <c r="Z24" s="147">
        <f t="shared" ca="1" si="24"/>
        <v>51.942999999999998</v>
      </c>
      <c r="AA24" s="147">
        <f t="shared" ca="1" si="25"/>
        <v>50.635000000000005</v>
      </c>
      <c r="AB24" s="147">
        <f t="shared" ca="1" si="26"/>
        <v>50.076000000000001</v>
      </c>
      <c r="AC24" s="147">
        <f t="shared" ca="1" si="128"/>
        <v>51.000999999999998</v>
      </c>
      <c r="AD24" s="181" t="e">
        <f t="shared" ca="1" si="28"/>
        <v>#VALUE!</v>
      </c>
      <c r="AE24" s="147">
        <f t="shared" ca="1" si="29"/>
        <v>73.536000000000001</v>
      </c>
      <c r="AF24" s="147">
        <f t="shared" ca="1" si="30"/>
        <v>75.588000000000008</v>
      </c>
      <c r="AG24" s="147">
        <f t="shared" ca="1" si="31"/>
        <v>69.132000000000005</v>
      </c>
      <c r="AH24" s="147">
        <f t="shared" ca="1" si="32"/>
        <v>61.32</v>
      </c>
      <c r="AI24" s="147">
        <f t="shared" ca="1" si="33"/>
        <v>60.563000000000002</v>
      </c>
      <c r="AJ24" s="147">
        <f t="shared" ca="1" si="34"/>
        <v>55.186999999999998</v>
      </c>
      <c r="AK24" s="147">
        <f t="shared" ca="1" si="35"/>
        <v>51.437999999999995</v>
      </c>
      <c r="AL24" s="147">
        <f t="shared" ca="1" si="36"/>
        <v>51.741</v>
      </c>
      <c r="AM24" s="147">
        <f t="shared" ca="1" si="37"/>
        <v>73.662000000000006</v>
      </c>
      <c r="AN24" s="147">
        <f t="shared" ca="1" si="38"/>
        <v>71.06</v>
      </c>
      <c r="AO24" s="147">
        <f t="shared" ca="1" si="39"/>
        <v>60.381</v>
      </c>
      <c r="AP24" s="147">
        <f t="shared" ca="1" si="40"/>
        <v>56.168999999999997</v>
      </c>
      <c r="AQ24" s="147">
        <f t="shared" ca="1" si="41"/>
        <v>53.064000000000007</v>
      </c>
      <c r="AR24" s="147">
        <f t="shared" ca="1" si="42"/>
        <v>52.295000000000002</v>
      </c>
      <c r="AS24" s="147">
        <f t="shared" ca="1" si="43"/>
        <v>51.142000000000003</v>
      </c>
      <c r="AT24" s="181" t="e">
        <f t="shared" ca="1" si="44"/>
        <v>#VALUE!</v>
      </c>
      <c r="AU24" s="181" t="e">
        <f t="shared" ca="1" si="45"/>
        <v>#VALUE!</v>
      </c>
      <c r="AV24" s="181">
        <f t="shared" ca="1" si="46"/>
        <v>84.370999999999995</v>
      </c>
      <c r="AW24" s="181">
        <f t="shared" ca="1" si="47"/>
        <v>84.320999999999998</v>
      </c>
      <c r="AX24" s="181">
        <f t="shared" ca="1" si="48"/>
        <v>82.478999999999999</v>
      </c>
      <c r="AY24" s="181">
        <f t="shared" ca="1" si="49"/>
        <v>71.670999999999992</v>
      </c>
      <c r="AZ24" s="181">
        <f t="shared" ca="1" si="50"/>
        <v>71.731999999999999</v>
      </c>
      <c r="BA24" s="181" t="e">
        <f t="shared" ca="1" si="51"/>
        <v>#VALUE!</v>
      </c>
      <c r="BB24" s="181" t="e">
        <f t="shared" ca="1" si="52"/>
        <v>#VALUE!</v>
      </c>
      <c r="BC24" s="181">
        <f t="shared" ca="1" si="53"/>
        <v>84.043999999999997</v>
      </c>
      <c r="BD24" s="147">
        <f t="shared" ca="1" si="54"/>
        <v>83.584999999999994</v>
      </c>
      <c r="BE24" s="147">
        <f t="shared" ca="1" si="55"/>
        <v>82.522999999999996</v>
      </c>
      <c r="BF24" s="147">
        <f t="shared" ca="1" si="56"/>
        <v>76.775000000000006</v>
      </c>
      <c r="BG24" s="149">
        <f t="shared" ca="1" si="57"/>
        <v>70.132000000000005</v>
      </c>
      <c r="BH24" s="149">
        <f t="shared" ca="1" si="58"/>
        <v>63.718000000000004</v>
      </c>
      <c r="BI24" s="149">
        <f t="shared" ca="1" si="59"/>
        <v>59.098000000000006</v>
      </c>
      <c r="BJ24" s="149" t="e">
        <f t="shared" ca="1" si="60"/>
        <v>#VALUE!</v>
      </c>
      <c r="BK24" s="149">
        <f t="shared" ca="1" si="61"/>
        <v>54.908000000000001</v>
      </c>
      <c r="BL24" s="149">
        <f t="shared" ca="1" si="62"/>
        <v>49.972000000000008</v>
      </c>
      <c r="BM24" s="149">
        <f t="shared" ca="1" si="63"/>
        <v>50.86</v>
      </c>
      <c r="BN24" s="182" t="str">
        <f t="shared" ca="1" si="64"/>
        <v>水位なし</v>
      </c>
      <c r="BO24" s="182" t="str">
        <f t="shared" ca="1" si="65"/>
        <v>水位なし</v>
      </c>
      <c r="BP24" s="182">
        <f t="shared" ca="1" si="66"/>
        <v>320</v>
      </c>
      <c r="BQ24" s="150">
        <f t="shared" ca="1" si="127"/>
        <v>780</v>
      </c>
      <c r="BR24" s="148" t="str">
        <f t="shared" ca="1" si="68"/>
        <v>水位なし</v>
      </c>
      <c r="BS24" s="148" t="str">
        <f t="shared" ca="1" si="69"/>
        <v>水位なし</v>
      </c>
      <c r="BT24" s="148">
        <f t="shared" ca="1" si="70"/>
        <v>82</v>
      </c>
      <c r="BU24" s="148">
        <f t="shared" ca="1" si="71"/>
        <v>360</v>
      </c>
      <c r="BV24" s="183" t="str">
        <f t="shared" ca="1" si="72"/>
        <v>水位なし</v>
      </c>
      <c r="BW24" s="183">
        <f t="shared" ca="1" si="73"/>
        <v>70</v>
      </c>
      <c r="BX24" s="151">
        <f t="shared" ca="1" si="74"/>
        <v>590</v>
      </c>
      <c r="BY24" s="148">
        <f t="shared" ca="1" si="75"/>
        <v>3</v>
      </c>
      <c r="BZ24" s="148">
        <f t="shared" ca="1" si="76"/>
        <v>15</v>
      </c>
      <c r="CA24" s="148" t="str">
        <f t="shared" ca="1" si="77"/>
        <v>水位なし</v>
      </c>
      <c r="CB24" s="148">
        <f t="shared" ca="1" si="78"/>
        <v>1600</v>
      </c>
      <c r="CC24" s="148">
        <f t="shared" ca="1" si="79"/>
        <v>21</v>
      </c>
      <c r="CD24" s="148">
        <f t="shared" ca="1" si="80"/>
        <v>12</v>
      </c>
      <c r="CE24" s="148">
        <f t="shared" ca="1" si="81"/>
        <v>320</v>
      </c>
      <c r="CF24" s="148">
        <f t="shared" ca="1" si="82"/>
        <v>900</v>
      </c>
      <c r="CG24" s="148">
        <f t="shared" ca="1" si="83"/>
        <v>10</v>
      </c>
      <c r="CH24" s="148">
        <f t="shared" ca="1" si="84"/>
        <v>900</v>
      </c>
      <c r="CI24" s="148">
        <f t="shared" ca="1" si="85"/>
        <v>130</v>
      </c>
      <c r="CJ24" s="148">
        <f t="shared" ca="1" si="86"/>
        <v>12</v>
      </c>
      <c r="CK24" s="148">
        <f t="shared" ca="1" si="87"/>
        <v>30</v>
      </c>
      <c r="CL24" s="148">
        <f t="shared" ca="1" si="88"/>
        <v>480</v>
      </c>
      <c r="CM24" s="148">
        <f t="shared" ca="1" si="89"/>
        <v>150</v>
      </c>
      <c r="CN24" s="148">
        <f t="shared" ca="1" si="90"/>
        <v>80</v>
      </c>
      <c r="CO24" s="148" t="str">
        <f t="shared" ca="1" si="91"/>
        <v>水位なし</v>
      </c>
      <c r="CP24" s="148">
        <f t="shared" ca="1" si="92"/>
        <v>220</v>
      </c>
      <c r="CQ24" s="148">
        <f t="shared" ca="1" si="93"/>
        <v>5500</v>
      </c>
      <c r="CR24" s="148">
        <f t="shared" ca="1" si="94"/>
        <v>2000</v>
      </c>
      <c r="CS24" s="148">
        <f t="shared" ca="1" si="95"/>
        <v>8</v>
      </c>
      <c r="CT24" s="148">
        <f t="shared" ca="1" si="96"/>
        <v>12</v>
      </c>
      <c r="CU24" s="148">
        <f t="shared" ca="1" si="97"/>
        <v>45</v>
      </c>
      <c r="CV24" s="148">
        <f t="shared" ca="1" si="98"/>
        <v>12</v>
      </c>
      <c r="CW24" s="148">
        <f t="shared" ca="1" si="99"/>
        <v>10</v>
      </c>
      <c r="CX24" s="148">
        <f t="shared" ca="1" si="100"/>
        <v>10</v>
      </c>
      <c r="CY24" s="148">
        <f t="shared" ca="1" si="101"/>
        <v>1800</v>
      </c>
      <c r="CZ24" s="148">
        <f t="shared" ca="1" si="102"/>
        <v>4000</v>
      </c>
      <c r="DA24" s="148">
        <f t="shared" ca="1" si="103"/>
        <v>20</v>
      </c>
      <c r="DB24" s="148">
        <f t="shared" ca="1" si="104"/>
        <v>57</v>
      </c>
      <c r="DC24" s="148">
        <f t="shared" ca="1" si="105"/>
        <v>115</v>
      </c>
      <c r="DD24" s="148">
        <f t="shared" ca="1" si="106"/>
        <v>400</v>
      </c>
      <c r="DE24" s="148" t="str">
        <f t="shared" ca="1" si="107"/>
        <v>水位なし</v>
      </c>
      <c r="DF24" s="148" t="str">
        <f t="shared" ca="1" si="108"/>
        <v>水位なし</v>
      </c>
      <c r="DG24" s="148">
        <f t="shared" ca="1" si="109"/>
        <v>1800</v>
      </c>
      <c r="DH24" s="148">
        <f t="shared" ca="1" si="110"/>
        <v>1700</v>
      </c>
      <c r="DI24" s="148">
        <f t="shared" ca="1" si="111"/>
        <v>3500</v>
      </c>
      <c r="DJ24" s="148">
        <f t="shared" ca="1" si="112"/>
        <v>2900</v>
      </c>
      <c r="DK24" s="148">
        <f t="shared" ca="1" si="113"/>
        <v>10</v>
      </c>
      <c r="DL24" s="148" t="str">
        <f t="shared" ca="1" si="114"/>
        <v>水位なし</v>
      </c>
      <c r="DM24" s="148" t="str">
        <f t="shared" ca="1" si="115"/>
        <v>水位なし</v>
      </c>
      <c r="DN24" s="148">
        <f t="shared" ca="1" si="116"/>
        <v>5000</v>
      </c>
      <c r="DO24" s="148">
        <f t="shared" ca="1" si="117"/>
        <v>6000</v>
      </c>
      <c r="DP24" s="148">
        <f t="shared" ca="1" si="118"/>
        <v>4000</v>
      </c>
      <c r="DQ24" s="148">
        <f t="shared" ca="1" si="119"/>
        <v>3900</v>
      </c>
      <c r="DR24" s="148">
        <f t="shared" ca="1" si="120"/>
        <v>12</v>
      </c>
      <c r="DS24" s="148">
        <f t="shared" ca="1" si="121"/>
        <v>12</v>
      </c>
      <c r="DT24" s="148">
        <f t="shared" ca="1" si="122"/>
        <v>12</v>
      </c>
      <c r="DU24" s="183" t="str">
        <f t="shared" ca="1" si="123"/>
        <v>水位なし</v>
      </c>
      <c r="DV24" s="151">
        <f t="shared" ca="1" si="124"/>
        <v>250</v>
      </c>
      <c r="DW24" s="183">
        <f t="shared" ca="1" si="125"/>
        <v>400</v>
      </c>
      <c r="DX24" s="183">
        <f t="shared" ca="1" si="126"/>
        <v>30</v>
      </c>
      <c r="DZ24" s="192"/>
      <c r="EA24" s="158" t="s">
        <v>429</v>
      </c>
      <c r="EB24" s="159">
        <v>70.567999999999998</v>
      </c>
    </row>
    <row r="25" spans="1:132">
      <c r="A25" s="146" t="s">
        <v>497</v>
      </c>
      <c r="B25" s="142">
        <f t="shared" ca="1" si="0"/>
        <v>41064</v>
      </c>
      <c r="C25" s="181" t="e">
        <f t="shared" ca="1" si="1"/>
        <v>#VALUE!</v>
      </c>
      <c r="D25" s="181" t="e">
        <f t="shared" ca="1" si="2"/>
        <v>#VALUE!</v>
      </c>
      <c r="E25" s="147">
        <f t="shared" ca="1" si="3"/>
        <v>55.458999999999996</v>
      </c>
      <c r="F25" s="147">
        <f t="shared" ca="1" si="4"/>
        <v>54.427999999999997</v>
      </c>
      <c r="G25" s="181" t="e">
        <f t="shared" ca="1" si="5"/>
        <v>#VALUE!</v>
      </c>
      <c r="H25" s="181" t="e">
        <f t="shared" ca="1" si="6"/>
        <v>#VALUE!</v>
      </c>
      <c r="I25" s="147">
        <f t="shared" ca="1" si="7"/>
        <v>53.863999999999997</v>
      </c>
      <c r="J25" s="147">
        <f t="shared" ca="1" si="8"/>
        <v>49.211999999999996</v>
      </c>
      <c r="K25" s="181" t="e">
        <f t="shared" ca="1" si="9"/>
        <v>#VALUE!</v>
      </c>
      <c r="L25" s="147">
        <f t="shared" ca="1" si="10"/>
        <v>71.991</v>
      </c>
      <c r="M25" s="147">
        <f t="shared" ca="1" si="11"/>
        <v>64.914000000000001</v>
      </c>
      <c r="N25" s="147">
        <f t="shared" ca="1" si="12"/>
        <v>71.787999999999997</v>
      </c>
      <c r="O25" s="147">
        <f t="shared" ca="1" si="13"/>
        <v>66.433000000000007</v>
      </c>
      <c r="P25" s="181" t="e">
        <f t="shared" ca="1" si="14"/>
        <v>#VALUE!</v>
      </c>
      <c r="Q25" s="147">
        <f t="shared" ca="1" si="15"/>
        <v>54.188000000000002</v>
      </c>
      <c r="R25" s="147">
        <f t="shared" ca="1" si="16"/>
        <v>53.41</v>
      </c>
      <c r="S25" s="147">
        <f t="shared" ca="1" si="17"/>
        <v>63.536000000000001</v>
      </c>
      <c r="T25" s="147">
        <f t="shared" ca="1" si="18"/>
        <v>55.638000000000005</v>
      </c>
      <c r="U25" s="147">
        <f t="shared" ca="1" si="19"/>
        <v>51.929000000000002</v>
      </c>
      <c r="V25" s="147">
        <f t="shared" ca="1" si="20"/>
        <v>51.41</v>
      </c>
      <c r="W25" s="147">
        <f t="shared" ca="1" si="21"/>
        <v>55.47</v>
      </c>
      <c r="X25" s="147">
        <f t="shared" ca="1" si="22"/>
        <v>56.698</v>
      </c>
      <c r="Y25" s="147">
        <f t="shared" ca="1" si="23"/>
        <v>52.882000000000005</v>
      </c>
      <c r="Z25" s="147">
        <f t="shared" ca="1" si="24"/>
        <v>51.900999999999996</v>
      </c>
      <c r="AA25" s="147">
        <f t="shared" ca="1" si="25"/>
        <v>50.609000000000002</v>
      </c>
      <c r="AB25" s="147">
        <f t="shared" ca="1" si="26"/>
        <v>49.887</v>
      </c>
      <c r="AC25" s="147">
        <f t="shared" ca="1" si="128"/>
        <v>50.742000000000004</v>
      </c>
      <c r="AD25" s="181" t="e">
        <f t="shared" ca="1" si="28"/>
        <v>#VALUE!</v>
      </c>
      <c r="AE25" s="147">
        <f t="shared" ca="1" si="29"/>
        <v>73.361000000000004</v>
      </c>
      <c r="AF25" s="147">
        <f t="shared" ca="1" si="30"/>
        <v>75.566000000000003</v>
      </c>
      <c r="AG25" s="147">
        <f t="shared" ca="1" si="31"/>
        <v>69.033999999999992</v>
      </c>
      <c r="AH25" s="147">
        <f t="shared" ca="1" si="32"/>
        <v>61.189</v>
      </c>
      <c r="AI25" s="147">
        <f t="shared" ca="1" si="33"/>
        <v>60.457999999999998</v>
      </c>
      <c r="AJ25" s="147">
        <f t="shared" ca="1" si="34"/>
        <v>54.814999999999998</v>
      </c>
      <c r="AK25" s="147">
        <f t="shared" ca="1" si="35"/>
        <v>46.324999999999996</v>
      </c>
      <c r="AL25" s="147">
        <f t="shared" ca="1" si="36"/>
        <v>51.437000000000005</v>
      </c>
      <c r="AM25" s="147">
        <f t="shared" ca="1" si="37"/>
        <v>73.539000000000001</v>
      </c>
      <c r="AN25" s="147">
        <f t="shared" ca="1" si="38"/>
        <v>70.775000000000006</v>
      </c>
      <c r="AO25" s="147">
        <f t="shared" ca="1" si="39"/>
        <v>60.061999999999998</v>
      </c>
      <c r="AP25" s="147">
        <f t="shared" ca="1" si="40"/>
        <v>55.944000000000003</v>
      </c>
      <c r="AQ25" s="147">
        <f t="shared" ca="1" si="41"/>
        <v>52.571000000000005</v>
      </c>
      <c r="AR25" s="147">
        <f t="shared" ca="1" si="42"/>
        <v>51.826000000000001</v>
      </c>
      <c r="AS25" s="147">
        <f t="shared" ca="1" si="43"/>
        <v>50.808</v>
      </c>
      <c r="AT25" s="181" t="e">
        <f t="shared" ca="1" si="44"/>
        <v>#VALUE!</v>
      </c>
      <c r="AU25" s="181" t="e">
        <f t="shared" ca="1" si="45"/>
        <v>#VALUE!</v>
      </c>
      <c r="AV25" s="181">
        <f t="shared" ca="1" si="46"/>
        <v>84.344999999999999</v>
      </c>
      <c r="AW25" s="181">
        <f t="shared" ca="1" si="47"/>
        <v>84.287000000000006</v>
      </c>
      <c r="AX25" s="181">
        <f t="shared" ca="1" si="48"/>
        <v>82.436000000000007</v>
      </c>
      <c r="AY25" s="181">
        <f t="shared" ca="1" si="49"/>
        <v>71.424000000000007</v>
      </c>
      <c r="AZ25" s="181">
        <f t="shared" ca="1" si="50"/>
        <v>71.484999999999985</v>
      </c>
      <c r="BA25" s="181" t="e">
        <f t="shared" ca="1" si="51"/>
        <v>#VALUE!</v>
      </c>
      <c r="BB25" s="181" t="e">
        <f t="shared" ca="1" si="52"/>
        <v>#VALUE!</v>
      </c>
      <c r="BC25" s="181">
        <f t="shared" ca="1" si="53"/>
        <v>84.013000000000005</v>
      </c>
      <c r="BD25" s="147">
        <f t="shared" ca="1" si="54"/>
        <v>83.551999999999992</v>
      </c>
      <c r="BE25" s="147">
        <f t="shared" ca="1" si="55"/>
        <v>82.447000000000003</v>
      </c>
      <c r="BF25" s="147">
        <f t="shared" ca="1" si="56"/>
        <v>76.694000000000003</v>
      </c>
      <c r="BG25" s="149">
        <f t="shared" ca="1" si="57"/>
        <v>69.921999999999997</v>
      </c>
      <c r="BH25" s="149">
        <f t="shared" ca="1" si="58"/>
        <v>63.276000000000003</v>
      </c>
      <c r="BI25" s="149">
        <f t="shared" ca="1" si="59"/>
        <v>58.894000000000005</v>
      </c>
      <c r="BJ25" s="149" t="e">
        <f t="shared" ca="1" si="60"/>
        <v>#VALUE!</v>
      </c>
      <c r="BK25" s="149">
        <f t="shared" ca="1" si="61"/>
        <v>54.781999999999996</v>
      </c>
      <c r="BL25" s="149">
        <f t="shared" ca="1" si="62"/>
        <v>49.791000000000004</v>
      </c>
      <c r="BM25" s="149">
        <f t="shared" ca="1" si="63"/>
        <v>50.841000000000001</v>
      </c>
      <c r="BN25" s="182" t="str">
        <f t="shared" ca="1" si="64"/>
        <v>水位なし</v>
      </c>
      <c r="BO25" s="182" t="str">
        <f t="shared" ca="1" si="65"/>
        <v>水位なし</v>
      </c>
      <c r="BP25" s="182">
        <f t="shared" ca="1" si="66"/>
        <v>320</v>
      </c>
      <c r="BQ25" s="150">
        <f t="shared" ca="1" si="127"/>
        <v>800</v>
      </c>
      <c r="BR25" s="148" t="str">
        <f t="shared" ca="1" si="68"/>
        <v>水位なし</v>
      </c>
      <c r="BS25" s="148" t="str">
        <f t="shared" ca="1" si="69"/>
        <v>水位なし</v>
      </c>
      <c r="BT25" s="148">
        <f t="shared" ca="1" si="70"/>
        <v>90</v>
      </c>
      <c r="BU25" s="148">
        <f t="shared" ca="1" si="71"/>
        <v>350</v>
      </c>
      <c r="BV25" s="183" t="str">
        <f t="shared" ca="1" si="72"/>
        <v>水位なし</v>
      </c>
      <c r="BW25" s="183">
        <f t="shared" ca="1" si="73"/>
        <v>70</v>
      </c>
      <c r="BX25" s="151">
        <f t="shared" ca="1" si="74"/>
        <v>450</v>
      </c>
      <c r="BY25" s="148">
        <f t="shared" ca="1" si="75"/>
        <v>3</v>
      </c>
      <c r="BZ25" s="148">
        <f t="shared" ca="1" si="76"/>
        <v>25</v>
      </c>
      <c r="CA25" s="148" t="str">
        <f t="shared" ca="1" si="77"/>
        <v>水位なし</v>
      </c>
      <c r="CB25" s="148">
        <f t="shared" ca="1" si="78"/>
        <v>1200</v>
      </c>
      <c r="CC25" s="148">
        <f t="shared" ca="1" si="79"/>
        <v>20</v>
      </c>
      <c r="CD25" s="148">
        <f t="shared" ca="1" si="80"/>
        <v>10</v>
      </c>
      <c r="CE25" s="148">
        <f t="shared" ca="1" si="81"/>
        <v>350</v>
      </c>
      <c r="CF25" s="148">
        <f t="shared" ca="1" si="82"/>
        <v>800</v>
      </c>
      <c r="CG25" s="148">
        <f t="shared" ca="1" si="83"/>
        <v>10</v>
      </c>
      <c r="CH25" s="148">
        <f t="shared" ca="1" si="84"/>
        <v>800</v>
      </c>
      <c r="CI25" s="148">
        <f t="shared" ca="1" si="85"/>
        <v>130</v>
      </c>
      <c r="CJ25" s="148">
        <f t="shared" ca="1" si="86"/>
        <v>15</v>
      </c>
      <c r="CK25" s="148">
        <f t="shared" ca="1" si="87"/>
        <v>25</v>
      </c>
      <c r="CL25" s="148">
        <f t="shared" ca="1" si="88"/>
        <v>480</v>
      </c>
      <c r="CM25" s="148">
        <f t="shared" ca="1" si="89"/>
        <v>150</v>
      </c>
      <c r="CN25" s="148">
        <f t="shared" ca="1" si="90"/>
        <v>80</v>
      </c>
      <c r="CO25" s="148" t="str">
        <f t="shared" ca="1" si="91"/>
        <v>水位なし</v>
      </c>
      <c r="CP25" s="148">
        <f t="shared" ca="1" si="92"/>
        <v>250</v>
      </c>
      <c r="CQ25" s="148">
        <f t="shared" ca="1" si="93"/>
        <v>6000</v>
      </c>
      <c r="CR25" s="148">
        <f t="shared" ca="1" si="94"/>
        <v>2500</v>
      </c>
      <c r="CS25" s="148">
        <f t="shared" ca="1" si="95"/>
        <v>10</v>
      </c>
      <c r="CT25" s="148">
        <f t="shared" ca="1" si="96"/>
        <v>10</v>
      </c>
      <c r="CU25" s="148">
        <f t="shared" ca="1" si="97"/>
        <v>50</v>
      </c>
      <c r="CV25" s="148">
        <f t="shared" ca="1" si="98"/>
        <v>12</v>
      </c>
      <c r="CW25" s="148">
        <f t="shared" ca="1" si="99"/>
        <v>10</v>
      </c>
      <c r="CX25" s="148">
        <f t="shared" ca="1" si="100"/>
        <v>10</v>
      </c>
      <c r="CY25" s="148">
        <f t="shared" ca="1" si="101"/>
        <v>1500</v>
      </c>
      <c r="CZ25" s="148">
        <f t="shared" ca="1" si="102"/>
        <v>3500</v>
      </c>
      <c r="DA25" s="148">
        <f t="shared" ca="1" si="103"/>
        <v>15</v>
      </c>
      <c r="DB25" s="148">
        <f t="shared" ca="1" si="104"/>
        <v>50</v>
      </c>
      <c r="DC25" s="148">
        <f t="shared" ca="1" si="105"/>
        <v>120</v>
      </c>
      <c r="DD25" s="148">
        <f t="shared" ca="1" si="106"/>
        <v>350</v>
      </c>
      <c r="DE25" s="148" t="str">
        <f t="shared" ca="1" si="107"/>
        <v>水位なし</v>
      </c>
      <c r="DF25" s="148" t="str">
        <f t="shared" ca="1" si="108"/>
        <v>水位なし</v>
      </c>
      <c r="DG25" s="148">
        <f t="shared" ca="1" si="109"/>
        <v>1900</v>
      </c>
      <c r="DH25" s="148">
        <f t="shared" ca="1" si="110"/>
        <v>1700</v>
      </c>
      <c r="DI25" s="148">
        <f t="shared" ca="1" si="111"/>
        <v>4000</v>
      </c>
      <c r="DJ25" s="148">
        <f t="shared" ca="1" si="112"/>
        <v>2900</v>
      </c>
      <c r="DK25" s="148">
        <f t="shared" ca="1" si="113"/>
        <v>10</v>
      </c>
      <c r="DL25" s="148" t="str">
        <f t="shared" ca="1" si="114"/>
        <v>水位なし</v>
      </c>
      <c r="DM25" s="148" t="str">
        <f t="shared" ca="1" si="115"/>
        <v>水位なし</v>
      </c>
      <c r="DN25" s="148">
        <f t="shared" ca="1" si="116"/>
        <v>5000</v>
      </c>
      <c r="DO25" s="148">
        <f t="shared" ca="1" si="117"/>
        <v>6500</v>
      </c>
      <c r="DP25" s="148">
        <f t="shared" ca="1" si="118"/>
        <v>4000</v>
      </c>
      <c r="DQ25" s="148">
        <f t="shared" ca="1" si="119"/>
        <v>3900</v>
      </c>
      <c r="DR25" s="148">
        <f t="shared" ca="1" si="120"/>
        <v>12</v>
      </c>
      <c r="DS25" s="148">
        <f t="shared" ca="1" si="121"/>
        <v>15</v>
      </c>
      <c r="DT25" s="148">
        <f t="shared" ca="1" si="122"/>
        <v>12</v>
      </c>
      <c r="DU25" s="183" t="str">
        <f t="shared" ca="1" si="123"/>
        <v>水位なし</v>
      </c>
      <c r="DV25" s="151">
        <f t="shared" ca="1" si="124"/>
        <v>300</v>
      </c>
      <c r="DW25" s="183">
        <f t="shared" ca="1" si="125"/>
        <v>400</v>
      </c>
      <c r="DX25" s="183">
        <f t="shared" ca="1" si="126"/>
        <v>30</v>
      </c>
      <c r="DZ25" s="190" t="s">
        <v>62</v>
      </c>
      <c r="EA25" s="152" t="s">
        <v>430</v>
      </c>
      <c r="EB25" s="160">
        <v>60.828000000000003</v>
      </c>
    </row>
    <row r="26" spans="1:132">
      <c r="A26" s="146" t="s">
        <v>498</v>
      </c>
      <c r="B26" s="142">
        <f t="shared" ca="1" si="0"/>
        <v>41072</v>
      </c>
      <c r="C26" s="181" t="e">
        <f t="shared" ca="1" si="1"/>
        <v>#VALUE!</v>
      </c>
      <c r="D26" s="181" t="e">
        <f t="shared" ca="1" si="2"/>
        <v>#VALUE!</v>
      </c>
      <c r="E26" s="147">
        <f t="shared" ca="1" si="3"/>
        <v>55.573</v>
      </c>
      <c r="F26" s="147">
        <f t="shared" ca="1" si="4"/>
        <v>54.745999999999995</v>
      </c>
      <c r="G26" s="181" t="e">
        <f t="shared" ca="1" si="5"/>
        <v>#VALUE!</v>
      </c>
      <c r="H26" s="181" t="e">
        <f t="shared" ca="1" si="6"/>
        <v>#VALUE!</v>
      </c>
      <c r="I26" s="147">
        <f t="shared" ca="1" si="7"/>
        <v>53.649000000000001</v>
      </c>
      <c r="J26" s="147">
        <f t="shared" ca="1" si="8"/>
        <v>48.741</v>
      </c>
      <c r="K26" s="181" t="e">
        <f t="shared" ca="1" si="9"/>
        <v>#VALUE!</v>
      </c>
      <c r="L26" s="147">
        <f t="shared" ca="1" si="10"/>
        <v>72.432000000000002</v>
      </c>
      <c r="M26" s="147">
        <f t="shared" ca="1" si="11"/>
        <v>65.113</v>
      </c>
      <c r="N26" s="147">
        <f t="shared" ca="1" si="12"/>
        <v>71.538999999999987</v>
      </c>
      <c r="O26" s="147">
        <f t="shared" ca="1" si="13"/>
        <v>66.603000000000009</v>
      </c>
      <c r="P26" s="181" t="e">
        <f t="shared" ca="1" si="14"/>
        <v>#VALUE!</v>
      </c>
      <c r="Q26" s="147">
        <f t="shared" ca="1" si="15"/>
        <v>54.462000000000003</v>
      </c>
      <c r="R26" s="147">
        <f t="shared" ca="1" si="16"/>
        <v>53.663999999999994</v>
      </c>
      <c r="S26" s="147">
        <f t="shared" ca="1" si="17"/>
        <v>63.311999999999998</v>
      </c>
      <c r="T26" s="147">
        <f t="shared" ca="1" si="18"/>
        <v>55.744</v>
      </c>
      <c r="U26" s="147">
        <f t="shared" ca="1" si="19"/>
        <v>52.13900000000001</v>
      </c>
      <c r="V26" s="147">
        <f t="shared" ca="1" si="20"/>
        <v>51.911999999999999</v>
      </c>
      <c r="W26" s="147">
        <f t="shared" ca="1" si="21"/>
        <v>55.64</v>
      </c>
      <c r="X26" s="147">
        <f t="shared" ca="1" si="22"/>
        <v>56.731000000000002</v>
      </c>
      <c r="Y26" s="147">
        <f t="shared" ca="1" si="23"/>
        <v>53.7</v>
      </c>
      <c r="Z26" s="147">
        <f t="shared" ca="1" si="24"/>
        <v>52.012999999999998</v>
      </c>
      <c r="AA26" s="147">
        <f t="shared" ca="1" si="25"/>
        <v>50.638000000000005</v>
      </c>
      <c r="AB26" s="147">
        <f t="shared" ca="1" si="26"/>
        <v>50.122</v>
      </c>
      <c r="AC26" s="147">
        <f t="shared" ca="1" si="128"/>
        <v>51.036000000000001</v>
      </c>
      <c r="AD26" s="181" t="e">
        <f t="shared" ca="1" si="28"/>
        <v>#VALUE!</v>
      </c>
      <c r="AE26" s="147">
        <f t="shared" ca="1" si="29"/>
        <v>73.7</v>
      </c>
      <c r="AF26" s="147">
        <f t="shared" ca="1" si="30"/>
        <v>75.37</v>
      </c>
      <c r="AG26" s="147">
        <f t="shared" ca="1" si="31"/>
        <v>69.025000000000006</v>
      </c>
      <c r="AH26" s="147">
        <f t="shared" ca="1" si="32"/>
        <v>61.186</v>
      </c>
      <c r="AI26" s="147">
        <f t="shared" ca="1" si="33"/>
        <v>60.480000000000004</v>
      </c>
      <c r="AJ26" s="147">
        <f t="shared" ca="1" si="34"/>
        <v>55.058999999999997</v>
      </c>
      <c r="AK26" s="147">
        <f t="shared" ca="1" si="35"/>
        <v>51.446999999999996</v>
      </c>
      <c r="AL26" s="147">
        <f t="shared" ca="1" si="36"/>
        <v>51.747</v>
      </c>
      <c r="AM26" s="147">
        <f t="shared" ca="1" si="37"/>
        <v>73.608000000000004</v>
      </c>
      <c r="AN26" s="147">
        <f t="shared" ca="1" si="38"/>
        <v>71.033999999999992</v>
      </c>
      <c r="AO26" s="147">
        <f t="shared" ca="1" si="39"/>
        <v>60.319999999999993</v>
      </c>
      <c r="AP26" s="147">
        <f t="shared" ca="1" si="40"/>
        <v>55.980999999999995</v>
      </c>
      <c r="AQ26" s="147">
        <f t="shared" ca="1" si="41"/>
        <v>53.478000000000002</v>
      </c>
      <c r="AR26" s="147">
        <f t="shared" ca="1" si="42"/>
        <v>52.609000000000002</v>
      </c>
      <c r="AS26" s="147">
        <f t="shared" ca="1" si="43"/>
        <v>51.236000000000004</v>
      </c>
      <c r="AT26" s="181" t="e">
        <f t="shared" ca="1" si="44"/>
        <v>#VALUE!</v>
      </c>
      <c r="AU26" s="181" t="e">
        <f t="shared" ca="1" si="45"/>
        <v>#VALUE!</v>
      </c>
      <c r="AV26" s="181">
        <f t="shared" ca="1" si="46"/>
        <v>84.38</v>
      </c>
      <c r="AW26" s="181">
        <f t="shared" ca="1" si="47"/>
        <v>84.204000000000008</v>
      </c>
      <c r="AX26" s="181">
        <f t="shared" ca="1" si="48"/>
        <v>82.515999999999991</v>
      </c>
      <c r="AY26" s="181">
        <f t="shared" ca="1" si="49"/>
        <v>71.793000000000006</v>
      </c>
      <c r="AZ26" s="181">
        <f t="shared" ca="1" si="50"/>
        <v>71.853999999999985</v>
      </c>
      <c r="BA26" s="181" t="e">
        <f t="shared" ca="1" si="51"/>
        <v>#VALUE!</v>
      </c>
      <c r="BB26" s="181" t="e">
        <f t="shared" ca="1" si="52"/>
        <v>#VALUE!</v>
      </c>
      <c r="BC26" s="181">
        <f t="shared" ca="1" si="53"/>
        <v>84.057000000000002</v>
      </c>
      <c r="BD26" s="147">
        <f t="shared" ca="1" si="54"/>
        <v>82.596999999999994</v>
      </c>
      <c r="BE26" s="147">
        <f t="shared" ca="1" si="55"/>
        <v>82.477999999999994</v>
      </c>
      <c r="BF26" s="147">
        <f t="shared" ca="1" si="56"/>
        <v>76.991</v>
      </c>
      <c r="BG26" s="149">
        <f t="shared" ca="1" si="57"/>
        <v>70.143000000000001</v>
      </c>
      <c r="BH26" s="149">
        <f t="shared" ca="1" si="58"/>
        <v>63.746000000000002</v>
      </c>
      <c r="BI26" s="149">
        <f t="shared" ca="1" si="59"/>
        <v>58.975000000000009</v>
      </c>
      <c r="BJ26" s="149" t="e">
        <f t="shared" ca="1" si="60"/>
        <v>#VALUE!</v>
      </c>
      <c r="BK26" s="149">
        <f t="shared" ca="1" si="61"/>
        <v>54.853999999999999</v>
      </c>
      <c r="BL26" s="149">
        <f t="shared" ca="1" si="62"/>
        <v>50.252000000000002</v>
      </c>
      <c r="BM26" s="149">
        <f t="shared" ca="1" si="63"/>
        <v>50.902000000000001</v>
      </c>
      <c r="BN26" s="182" t="str">
        <f t="shared" ca="1" si="64"/>
        <v>水位なし</v>
      </c>
      <c r="BO26" s="182" t="str">
        <f t="shared" ca="1" si="65"/>
        <v>水位なし</v>
      </c>
      <c r="BP26" s="182">
        <f t="shared" ca="1" si="66"/>
        <v>340</v>
      </c>
      <c r="BQ26" s="150">
        <f t="shared" ca="1" si="127"/>
        <v>790</v>
      </c>
      <c r="BR26" s="148" t="str">
        <f t="shared" ca="1" si="68"/>
        <v>水位なし</v>
      </c>
      <c r="BS26" s="148" t="str">
        <f t="shared" ca="1" si="69"/>
        <v>水位なし</v>
      </c>
      <c r="BT26" s="148">
        <f t="shared" ca="1" si="70"/>
        <v>80</v>
      </c>
      <c r="BU26" s="148">
        <f t="shared" ca="1" si="71"/>
        <v>370</v>
      </c>
      <c r="BV26" s="183" t="str">
        <f t="shared" ca="1" si="72"/>
        <v>水位なし</v>
      </c>
      <c r="BW26" s="183">
        <f t="shared" ca="1" si="73"/>
        <v>60</v>
      </c>
      <c r="BX26" s="151">
        <f t="shared" ca="1" si="74"/>
        <v>200</v>
      </c>
      <c r="BY26" s="148">
        <f t="shared" ca="1" si="75"/>
        <v>3</v>
      </c>
      <c r="BZ26" s="148">
        <f t="shared" ca="1" si="76"/>
        <v>12</v>
      </c>
      <c r="CA26" s="148" t="str">
        <f t="shared" ca="1" si="77"/>
        <v>水位なし</v>
      </c>
      <c r="CB26" s="148">
        <f t="shared" ca="1" si="78"/>
        <v>1750</v>
      </c>
      <c r="CC26" s="148">
        <f t="shared" ca="1" si="79"/>
        <v>18</v>
      </c>
      <c r="CD26" s="148">
        <f t="shared" ca="1" si="80"/>
        <v>15</v>
      </c>
      <c r="CE26" s="148">
        <f t="shared" ca="1" si="81"/>
        <v>380</v>
      </c>
      <c r="CF26" s="148">
        <f t="shared" ca="1" si="82"/>
        <v>650</v>
      </c>
      <c r="CG26" s="148">
        <f t="shared" ca="1" si="83"/>
        <v>10</v>
      </c>
      <c r="CH26" s="148">
        <f t="shared" ca="1" si="84"/>
        <v>810</v>
      </c>
      <c r="CI26" s="148">
        <f t="shared" ca="1" si="85"/>
        <v>135</v>
      </c>
      <c r="CJ26" s="148">
        <f t="shared" ca="1" si="86"/>
        <v>20</v>
      </c>
      <c r="CK26" s="148">
        <f t="shared" ca="1" si="87"/>
        <v>38</v>
      </c>
      <c r="CL26" s="148">
        <f t="shared" ca="1" si="88"/>
        <v>600</v>
      </c>
      <c r="CM26" s="148">
        <f t="shared" ca="1" si="89"/>
        <v>190</v>
      </c>
      <c r="CN26" s="148">
        <f t="shared" ca="1" si="90"/>
        <v>70</v>
      </c>
      <c r="CO26" s="148" t="str">
        <f t="shared" ca="1" si="91"/>
        <v>水位なし</v>
      </c>
      <c r="CP26" s="148">
        <f t="shared" ca="1" si="92"/>
        <v>100</v>
      </c>
      <c r="CQ26" s="148">
        <f t="shared" ca="1" si="93"/>
        <v>5800</v>
      </c>
      <c r="CR26" s="148">
        <f t="shared" ca="1" si="94"/>
        <v>1900</v>
      </c>
      <c r="CS26" s="148">
        <f t="shared" ca="1" si="95"/>
        <v>8</v>
      </c>
      <c r="CT26" s="148">
        <f t="shared" ca="1" si="96"/>
        <v>16</v>
      </c>
      <c r="CU26" s="148">
        <f t="shared" ca="1" si="97"/>
        <v>32</v>
      </c>
      <c r="CV26" s="148">
        <f t="shared" ca="1" si="98"/>
        <v>12</v>
      </c>
      <c r="CW26" s="148">
        <f t="shared" ca="1" si="99"/>
        <v>10</v>
      </c>
      <c r="CX26" s="148">
        <f t="shared" ca="1" si="100"/>
        <v>20</v>
      </c>
      <c r="CY26" s="148">
        <f t="shared" ca="1" si="101"/>
        <v>1800</v>
      </c>
      <c r="CZ26" s="148">
        <f t="shared" ca="1" si="102"/>
        <v>4000</v>
      </c>
      <c r="DA26" s="148">
        <f t="shared" ca="1" si="103"/>
        <v>18</v>
      </c>
      <c r="DB26" s="148">
        <f t="shared" ca="1" si="104"/>
        <v>45</v>
      </c>
      <c r="DC26" s="148">
        <f t="shared" ca="1" si="105"/>
        <v>125</v>
      </c>
      <c r="DD26" s="148">
        <f t="shared" ca="1" si="106"/>
        <v>310</v>
      </c>
      <c r="DE26" s="148" t="str">
        <f t="shared" ca="1" si="107"/>
        <v>水位なし</v>
      </c>
      <c r="DF26" s="148" t="str">
        <f t="shared" ca="1" si="108"/>
        <v>水位なし</v>
      </c>
      <c r="DG26" s="148">
        <f t="shared" ca="1" si="109"/>
        <v>1800</v>
      </c>
      <c r="DH26" s="148">
        <f t="shared" ca="1" si="110"/>
        <v>2700</v>
      </c>
      <c r="DI26" s="148">
        <f t="shared" ca="1" si="111"/>
        <v>3300</v>
      </c>
      <c r="DJ26" s="148">
        <f t="shared" ca="1" si="112"/>
        <v>2500</v>
      </c>
      <c r="DK26" s="148">
        <f t="shared" ca="1" si="113"/>
        <v>12</v>
      </c>
      <c r="DL26" s="148" t="str">
        <f t="shared" ca="1" si="114"/>
        <v>水位なし</v>
      </c>
      <c r="DM26" s="148" t="str">
        <f t="shared" ca="1" si="115"/>
        <v>水位なし</v>
      </c>
      <c r="DN26" s="148">
        <f t="shared" ca="1" si="116"/>
        <v>5900</v>
      </c>
      <c r="DO26" s="148">
        <f t="shared" ca="1" si="117"/>
        <v>5000</v>
      </c>
      <c r="DP26" s="148">
        <f t="shared" ca="1" si="118"/>
        <v>3500</v>
      </c>
      <c r="DQ26" s="148">
        <f t="shared" ca="1" si="119"/>
        <v>3200</v>
      </c>
      <c r="DR26" s="148">
        <f t="shared" ca="1" si="120"/>
        <v>20</v>
      </c>
      <c r="DS26" s="148">
        <f t="shared" ca="1" si="121"/>
        <v>12</v>
      </c>
      <c r="DT26" s="148">
        <f t="shared" ca="1" si="122"/>
        <v>13</v>
      </c>
      <c r="DU26" s="183" t="str">
        <f t="shared" ca="1" si="123"/>
        <v>水位なし</v>
      </c>
      <c r="DV26" s="151">
        <f t="shared" ca="1" si="124"/>
        <v>310</v>
      </c>
      <c r="DW26" s="183">
        <f t="shared" ca="1" si="125"/>
        <v>410</v>
      </c>
      <c r="DX26" s="183">
        <f t="shared" ca="1" si="126"/>
        <v>25</v>
      </c>
      <c r="DZ26" s="192"/>
      <c r="EA26" s="155" t="s">
        <v>431</v>
      </c>
      <c r="EB26" s="161">
        <v>60.832999999999998</v>
      </c>
    </row>
    <row r="27" spans="1:132">
      <c r="A27" s="146" t="s">
        <v>499</v>
      </c>
      <c r="B27" s="142">
        <f t="shared" ca="1" si="0"/>
        <v>41078</v>
      </c>
      <c r="C27" s="181" t="e">
        <f t="shared" ca="1" si="1"/>
        <v>#VALUE!</v>
      </c>
      <c r="D27" s="181" t="e">
        <f t="shared" ca="1" si="2"/>
        <v>#VALUE!</v>
      </c>
      <c r="E27" s="147">
        <f t="shared" ca="1" si="3"/>
        <v>55.414999999999999</v>
      </c>
      <c r="F27" s="147">
        <f t="shared" ca="1" si="4"/>
        <v>54.520999999999994</v>
      </c>
      <c r="G27" s="181" t="e">
        <f t="shared" ca="1" si="5"/>
        <v>#VALUE!</v>
      </c>
      <c r="H27" s="181" t="e">
        <f t="shared" ca="1" si="6"/>
        <v>#VALUE!</v>
      </c>
      <c r="I27" s="147">
        <f t="shared" ca="1" si="7"/>
        <v>53.384</v>
      </c>
      <c r="J27" s="147">
        <f t="shared" ca="1" si="8"/>
        <v>49.602999999999994</v>
      </c>
      <c r="K27" s="181" t="e">
        <f t="shared" ca="1" si="9"/>
        <v>#VALUE!</v>
      </c>
      <c r="L27" s="147">
        <f t="shared" ca="1" si="10"/>
        <v>72.384</v>
      </c>
      <c r="M27" s="147">
        <f t="shared" ca="1" si="11"/>
        <v>65.069000000000003</v>
      </c>
      <c r="N27" s="147">
        <f t="shared" ca="1" si="12"/>
        <v>71.578999999999994</v>
      </c>
      <c r="O27" s="147">
        <f t="shared" ca="1" si="13"/>
        <v>66.424999999999997</v>
      </c>
      <c r="P27" s="181" t="e">
        <f t="shared" ca="1" si="14"/>
        <v>#VALUE!</v>
      </c>
      <c r="Q27" s="147">
        <f t="shared" ca="1" si="15"/>
        <v>54.438000000000002</v>
      </c>
      <c r="R27" s="147">
        <f t="shared" ca="1" si="16"/>
        <v>53.537999999999997</v>
      </c>
      <c r="S27" s="147">
        <f t="shared" ca="1" si="17"/>
        <v>62.814999999999998</v>
      </c>
      <c r="T27" s="147">
        <f t="shared" ca="1" si="18"/>
        <v>55.557000000000002</v>
      </c>
      <c r="U27" s="147">
        <f t="shared" ca="1" si="19"/>
        <v>52.128</v>
      </c>
      <c r="V27" s="147">
        <f t="shared" ca="1" si="20"/>
        <v>51.914999999999999</v>
      </c>
      <c r="W27" s="147">
        <f t="shared" ca="1" si="21"/>
        <v>55.192999999999998</v>
      </c>
      <c r="X27" s="147">
        <f t="shared" ca="1" si="22"/>
        <v>56.400000000000006</v>
      </c>
      <c r="Y27" s="147">
        <f t="shared" ca="1" si="23"/>
        <v>53.495000000000005</v>
      </c>
      <c r="Z27" s="147">
        <f t="shared" ca="1" si="24"/>
        <v>51.811999999999998</v>
      </c>
      <c r="AA27" s="147">
        <f t="shared" ca="1" si="25"/>
        <v>50.547000000000004</v>
      </c>
      <c r="AB27" s="147">
        <f t="shared" ca="1" si="26"/>
        <v>50.002000000000002</v>
      </c>
      <c r="AC27" s="147">
        <f t="shared" ca="1" si="128"/>
        <v>50.86</v>
      </c>
      <c r="AD27" s="181" t="e">
        <f t="shared" ca="1" si="28"/>
        <v>#VALUE!</v>
      </c>
      <c r="AE27" s="147">
        <f t="shared" ca="1" si="29"/>
        <v>73.67</v>
      </c>
      <c r="AF27" s="147">
        <f t="shared" ca="1" si="30"/>
        <v>75.457999999999998</v>
      </c>
      <c r="AG27" s="147">
        <f t="shared" ca="1" si="31"/>
        <v>69.043999999999997</v>
      </c>
      <c r="AH27" s="147">
        <f t="shared" ca="1" si="32"/>
        <v>61.069000000000003</v>
      </c>
      <c r="AI27" s="147">
        <f t="shared" ca="1" si="33"/>
        <v>60.460999999999999</v>
      </c>
      <c r="AJ27" s="147">
        <f t="shared" ca="1" si="34"/>
        <v>55.003999999999998</v>
      </c>
      <c r="AK27" s="147">
        <f t="shared" ca="1" si="35"/>
        <v>51.245999999999995</v>
      </c>
      <c r="AL27" s="147">
        <f t="shared" ca="1" si="36"/>
        <v>51.619</v>
      </c>
      <c r="AM27" s="147">
        <f t="shared" ca="1" si="37"/>
        <v>73.343999999999994</v>
      </c>
      <c r="AN27" s="147">
        <f t="shared" ca="1" si="38"/>
        <v>70.652999999999992</v>
      </c>
      <c r="AO27" s="147">
        <f t="shared" ca="1" si="39"/>
        <v>60.096999999999994</v>
      </c>
      <c r="AP27" s="147">
        <f t="shared" ca="1" si="40"/>
        <v>55.870000000000005</v>
      </c>
      <c r="AQ27" s="147">
        <f t="shared" ca="1" si="41"/>
        <v>53.242000000000004</v>
      </c>
      <c r="AR27" s="147">
        <f t="shared" ca="1" si="42"/>
        <v>52.53</v>
      </c>
      <c r="AS27" s="147">
        <f t="shared" ca="1" si="43"/>
        <v>51.073</v>
      </c>
      <c r="AT27" s="181" t="e">
        <f t="shared" ca="1" si="44"/>
        <v>#VALUE!</v>
      </c>
      <c r="AU27" s="181" t="e">
        <f t="shared" ca="1" si="45"/>
        <v>#VALUE!</v>
      </c>
      <c r="AV27" s="181">
        <f t="shared" ca="1" si="46"/>
        <v>84.475999999999999</v>
      </c>
      <c r="AW27" s="181">
        <f t="shared" ca="1" si="47"/>
        <v>84.3</v>
      </c>
      <c r="AX27" s="181">
        <f t="shared" ca="1" si="48"/>
        <v>82.316000000000003</v>
      </c>
      <c r="AY27" s="181">
        <f t="shared" ca="1" si="49"/>
        <v>71.754999999999995</v>
      </c>
      <c r="AZ27" s="181">
        <f t="shared" ca="1" si="50"/>
        <v>71.815999999999988</v>
      </c>
      <c r="BA27" s="181" t="e">
        <f t="shared" ca="1" si="51"/>
        <v>#VALUE!</v>
      </c>
      <c r="BB27" s="181" t="e">
        <f t="shared" ca="1" si="52"/>
        <v>#VALUE!</v>
      </c>
      <c r="BC27" s="181">
        <f t="shared" ca="1" si="53"/>
        <v>84.051000000000002</v>
      </c>
      <c r="BD27" s="147">
        <f t="shared" ca="1" si="54"/>
        <v>82.801999999999992</v>
      </c>
      <c r="BE27" s="147">
        <f t="shared" ca="1" si="55"/>
        <v>82.334000000000003</v>
      </c>
      <c r="BF27" s="147">
        <f t="shared" ca="1" si="56"/>
        <v>76.938000000000002</v>
      </c>
      <c r="BG27" s="149">
        <f t="shared" ca="1" si="57"/>
        <v>69.87</v>
      </c>
      <c r="BH27" s="149">
        <f t="shared" ca="1" si="58"/>
        <v>63.411999999999999</v>
      </c>
      <c r="BI27" s="149">
        <f t="shared" ca="1" si="59"/>
        <v>58.812000000000005</v>
      </c>
      <c r="BJ27" s="149" t="e">
        <f t="shared" ca="1" si="60"/>
        <v>#VALUE!</v>
      </c>
      <c r="BK27" s="149">
        <f t="shared" ca="1" si="61"/>
        <v>54.474000000000004</v>
      </c>
      <c r="BL27" s="149">
        <f t="shared" ca="1" si="62"/>
        <v>49.850000000000009</v>
      </c>
      <c r="BM27" s="149">
        <f t="shared" ca="1" si="63"/>
        <v>50.927000000000007</v>
      </c>
      <c r="BN27" s="182" t="str">
        <f t="shared" ca="1" si="64"/>
        <v>水位なし</v>
      </c>
      <c r="BO27" s="182" t="str">
        <f t="shared" ca="1" si="65"/>
        <v>水位なし</v>
      </c>
      <c r="BP27" s="182">
        <f t="shared" ca="1" si="66"/>
        <v>320</v>
      </c>
      <c r="BQ27" s="150">
        <f t="shared" ca="1" si="127"/>
        <v>800</v>
      </c>
      <c r="BR27" s="148" t="str">
        <f t="shared" ca="1" si="68"/>
        <v>水位なし</v>
      </c>
      <c r="BS27" s="148" t="str">
        <f t="shared" ca="1" si="69"/>
        <v>水位なし</v>
      </c>
      <c r="BT27" s="148">
        <f t="shared" ca="1" si="70"/>
        <v>90</v>
      </c>
      <c r="BU27" s="148">
        <f t="shared" ca="1" si="71"/>
        <v>370</v>
      </c>
      <c r="BV27" s="183" t="str">
        <f t="shared" ca="1" si="72"/>
        <v>水位なし</v>
      </c>
      <c r="BW27" s="183">
        <f t="shared" ca="1" si="73"/>
        <v>45</v>
      </c>
      <c r="BX27" s="151">
        <f t="shared" ca="1" si="74"/>
        <v>650</v>
      </c>
      <c r="BY27" s="148">
        <f t="shared" ca="1" si="75"/>
        <v>3</v>
      </c>
      <c r="BZ27" s="148">
        <f t="shared" ca="1" si="76"/>
        <v>12</v>
      </c>
      <c r="CA27" s="148" t="str">
        <f t="shared" ca="1" si="77"/>
        <v>水位なし</v>
      </c>
      <c r="CB27" s="148">
        <f t="shared" ca="1" si="78"/>
        <v>1600</v>
      </c>
      <c r="CC27" s="148">
        <f t="shared" ca="1" si="79"/>
        <v>18</v>
      </c>
      <c r="CD27" s="148">
        <f t="shared" ca="1" si="80"/>
        <v>15</v>
      </c>
      <c r="CE27" s="148">
        <f t="shared" ca="1" si="81"/>
        <v>380</v>
      </c>
      <c r="CF27" s="148">
        <f t="shared" ca="1" si="82"/>
        <v>800</v>
      </c>
      <c r="CG27" s="148">
        <f t="shared" ca="1" si="83"/>
        <v>10</v>
      </c>
      <c r="CH27" s="148">
        <f t="shared" ca="1" si="84"/>
        <v>800</v>
      </c>
      <c r="CI27" s="148">
        <f t="shared" ca="1" si="85"/>
        <v>130</v>
      </c>
      <c r="CJ27" s="148">
        <f t="shared" ca="1" si="86"/>
        <v>12</v>
      </c>
      <c r="CK27" s="148">
        <f t="shared" ca="1" si="87"/>
        <v>40</v>
      </c>
      <c r="CL27" s="148">
        <f t="shared" ca="1" si="88"/>
        <v>550</v>
      </c>
      <c r="CM27" s="148">
        <f t="shared" ca="1" si="89"/>
        <v>150</v>
      </c>
      <c r="CN27" s="148">
        <f t="shared" ca="1" si="90"/>
        <v>65</v>
      </c>
      <c r="CO27" s="148" t="str">
        <f t="shared" ca="1" si="91"/>
        <v>水位なし</v>
      </c>
      <c r="CP27" s="148">
        <f t="shared" ca="1" si="92"/>
        <v>100</v>
      </c>
      <c r="CQ27" s="148">
        <f t="shared" ca="1" si="93"/>
        <v>5500</v>
      </c>
      <c r="CR27" s="148">
        <f t="shared" ca="1" si="94"/>
        <v>1800</v>
      </c>
      <c r="CS27" s="148">
        <f t="shared" ca="1" si="95"/>
        <v>8</v>
      </c>
      <c r="CT27" s="148">
        <f t="shared" ca="1" si="96"/>
        <v>18</v>
      </c>
      <c r="CU27" s="148">
        <f t="shared" ca="1" si="97"/>
        <v>35</v>
      </c>
      <c r="CV27" s="148">
        <f t="shared" ca="1" si="98"/>
        <v>12</v>
      </c>
      <c r="CW27" s="148">
        <f t="shared" ca="1" si="99"/>
        <v>12</v>
      </c>
      <c r="CX27" s="148">
        <f t="shared" ca="1" si="100"/>
        <v>10</v>
      </c>
      <c r="CY27" s="148">
        <f t="shared" ca="1" si="101"/>
        <v>1800</v>
      </c>
      <c r="CZ27" s="148">
        <f t="shared" ca="1" si="102"/>
        <v>5000</v>
      </c>
      <c r="DA27" s="148">
        <f t="shared" ca="1" si="103"/>
        <v>18</v>
      </c>
      <c r="DB27" s="148">
        <f t="shared" ca="1" si="104"/>
        <v>40</v>
      </c>
      <c r="DC27" s="148">
        <f t="shared" ca="1" si="105"/>
        <v>130</v>
      </c>
      <c r="DD27" s="148">
        <f t="shared" ca="1" si="106"/>
        <v>400</v>
      </c>
      <c r="DE27" s="148" t="str">
        <f t="shared" ca="1" si="107"/>
        <v>水位なし</v>
      </c>
      <c r="DF27" s="148" t="str">
        <f t="shared" ca="1" si="108"/>
        <v>水位なし</v>
      </c>
      <c r="DG27" s="148">
        <f t="shared" ca="1" si="109"/>
        <v>2000</v>
      </c>
      <c r="DH27" s="148">
        <f t="shared" ca="1" si="110"/>
        <v>2500</v>
      </c>
      <c r="DI27" s="148">
        <f t="shared" ca="1" si="111"/>
        <v>3000</v>
      </c>
      <c r="DJ27" s="148">
        <f t="shared" ca="1" si="112"/>
        <v>2500</v>
      </c>
      <c r="DK27" s="148">
        <f t="shared" ca="1" si="113"/>
        <v>10</v>
      </c>
      <c r="DL27" s="148" t="str">
        <f t="shared" ca="1" si="114"/>
        <v>水位なし</v>
      </c>
      <c r="DM27" s="148" t="str">
        <f t="shared" ca="1" si="115"/>
        <v>水位なし</v>
      </c>
      <c r="DN27" s="148">
        <f t="shared" ca="1" si="116"/>
        <v>5500</v>
      </c>
      <c r="DO27" s="148">
        <f t="shared" ca="1" si="117"/>
        <v>6000</v>
      </c>
      <c r="DP27" s="148">
        <f t="shared" ca="1" si="118"/>
        <v>4000</v>
      </c>
      <c r="DQ27" s="148">
        <f t="shared" ca="1" si="119"/>
        <v>3500</v>
      </c>
      <c r="DR27" s="148">
        <f t="shared" ca="1" si="120"/>
        <v>15</v>
      </c>
      <c r="DS27" s="148">
        <f t="shared" ca="1" si="121"/>
        <v>12</v>
      </c>
      <c r="DT27" s="148">
        <f t="shared" ca="1" si="122"/>
        <v>13</v>
      </c>
      <c r="DU27" s="183" t="str">
        <f t="shared" ca="1" si="123"/>
        <v>水位なし</v>
      </c>
      <c r="DV27" s="151">
        <f t="shared" ca="1" si="124"/>
        <v>310</v>
      </c>
      <c r="DW27" s="183">
        <f t="shared" ca="1" si="125"/>
        <v>380</v>
      </c>
      <c r="DX27" s="183">
        <f t="shared" ca="1" si="126"/>
        <v>25</v>
      </c>
      <c r="DZ27" s="190" t="s">
        <v>63</v>
      </c>
      <c r="EA27" s="152" t="s">
        <v>432</v>
      </c>
      <c r="EB27" s="153">
        <v>57.755000000000003</v>
      </c>
    </row>
    <row r="28" spans="1:132">
      <c r="A28" s="146" t="s">
        <v>500</v>
      </c>
      <c r="B28" s="142">
        <f t="shared" ca="1" si="0"/>
        <v>41085</v>
      </c>
      <c r="C28" s="181" t="e">
        <f t="shared" ca="1" si="1"/>
        <v>#VALUE!</v>
      </c>
      <c r="D28" s="181" t="e">
        <f t="shared" ca="1" si="2"/>
        <v>#VALUE!</v>
      </c>
      <c r="E28" s="147">
        <f t="shared" ca="1" si="3"/>
        <v>55.911999999999999</v>
      </c>
      <c r="F28" s="147">
        <f t="shared" ca="1" si="4"/>
        <v>55.277999999999992</v>
      </c>
      <c r="G28" s="181" t="e">
        <f t="shared" ca="1" si="5"/>
        <v>#VALUE!</v>
      </c>
      <c r="H28" s="181" t="e">
        <f t="shared" ca="1" si="6"/>
        <v>#VALUE!</v>
      </c>
      <c r="I28" s="147">
        <f t="shared" ca="1" si="7"/>
        <v>53.733999999999995</v>
      </c>
      <c r="J28" s="147">
        <f t="shared" ca="1" si="8"/>
        <v>51.17</v>
      </c>
      <c r="K28" s="181" t="e">
        <f t="shared" ca="1" si="9"/>
        <v>#VALUE!</v>
      </c>
      <c r="L28" s="147">
        <f t="shared" ca="1" si="10"/>
        <v>72.420999999999992</v>
      </c>
      <c r="M28" s="147">
        <f t="shared" ca="1" si="11"/>
        <v>64.527000000000001</v>
      </c>
      <c r="N28" s="147">
        <f t="shared" ca="1" si="12"/>
        <v>72.323999999999998</v>
      </c>
      <c r="O28" s="147">
        <f t="shared" ca="1" si="13"/>
        <v>66.942000000000007</v>
      </c>
      <c r="P28" s="181" t="e">
        <f t="shared" ca="1" si="14"/>
        <v>#VALUE!</v>
      </c>
      <c r="Q28" s="147">
        <f t="shared" ca="1" si="15"/>
        <v>54.74</v>
      </c>
      <c r="R28" s="147">
        <f t="shared" ca="1" si="16"/>
        <v>54.100999999999999</v>
      </c>
      <c r="S28" s="147">
        <f t="shared" ca="1" si="17"/>
        <v>66.224000000000004</v>
      </c>
      <c r="T28" s="147">
        <f t="shared" ca="1" si="18"/>
        <v>55.988000000000007</v>
      </c>
      <c r="U28" s="147">
        <f t="shared" ca="1" si="19"/>
        <v>52.214000000000006</v>
      </c>
      <c r="V28" s="147">
        <f t="shared" ca="1" si="20"/>
        <v>52.180999999999997</v>
      </c>
      <c r="W28" s="147">
        <f t="shared" ca="1" si="21"/>
        <v>55.467999999999996</v>
      </c>
      <c r="X28" s="147">
        <f t="shared" ca="1" si="22"/>
        <v>57.093000000000004</v>
      </c>
      <c r="Y28" s="147">
        <f t="shared" ca="1" si="23"/>
        <v>54.091000000000001</v>
      </c>
      <c r="Z28" s="147">
        <f t="shared" ca="1" si="24"/>
        <v>52.4</v>
      </c>
      <c r="AA28" s="147">
        <f t="shared" ca="1" si="25"/>
        <v>50.719000000000001</v>
      </c>
      <c r="AB28" s="147">
        <f t="shared" ca="1" si="26"/>
        <v>50.122999999999998</v>
      </c>
      <c r="AC28" s="147">
        <f t="shared" ca="1" si="128"/>
        <v>51.176000000000002</v>
      </c>
      <c r="AD28" s="181" t="e">
        <f t="shared" ca="1" si="28"/>
        <v>#VALUE!</v>
      </c>
      <c r="AE28" s="147">
        <f t="shared" ca="1" si="29"/>
        <v>73.597999999999999</v>
      </c>
      <c r="AF28" s="147">
        <f t="shared" ca="1" si="30"/>
        <v>75.15100000000001</v>
      </c>
      <c r="AG28" s="147">
        <f t="shared" ca="1" si="31"/>
        <v>68.861999999999995</v>
      </c>
      <c r="AH28" s="147">
        <f t="shared" ca="1" si="32"/>
        <v>61.5</v>
      </c>
      <c r="AI28" s="147">
        <f t="shared" ca="1" si="33"/>
        <v>60.667999999999999</v>
      </c>
      <c r="AJ28" s="147">
        <f t="shared" ca="1" si="34"/>
        <v>55.098999999999997</v>
      </c>
      <c r="AK28" s="147">
        <f t="shared" ca="1" si="35"/>
        <v>51.49199999999999</v>
      </c>
      <c r="AL28" s="147">
        <f t="shared" ca="1" si="36"/>
        <v>51.994</v>
      </c>
      <c r="AM28" s="147">
        <f t="shared" ca="1" si="37"/>
        <v>73.775000000000006</v>
      </c>
      <c r="AN28" s="147">
        <f t="shared" ca="1" si="38"/>
        <v>71.088999999999999</v>
      </c>
      <c r="AO28" s="147">
        <f t="shared" ca="1" si="39"/>
        <v>60.411000000000001</v>
      </c>
      <c r="AP28" s="147">
        <f t="shared" ca="1" si="40"/>
        <v>56.53</v>
      </c>
      <c r="AQ28" s="147">
        <f t="shared" ca="1" si="41"/>
        <v>53.751000000000005</v>
      </c>
      <c r="AR28" s="147">
        <f t="shared" ca="1" si="42"/>
        <v>52.509</v>
      </c>
      <c r="AS28" s="147">
        <f t="shared" ca="1" si="43"/>
        <v>51.932000000000002</v>
      </c>
      <c r="AT28" s="181" t="e">
        <f t="shared" ca="1" si="44"/>
        <v>#VALUE!</v>
      </c>
      <c r="AU28" s="181" t="e">
        <f t="shared" ca="1" si="45"/>
        <v>#VALUE!</v>
      </c>
      <c r="AV28" s="181">
        <f t="shared" ca="1" si="46"/>
        <v>84.114000000000004</v>
      </c>
      <c r="AW28" s="181">
        <f t="shared" ca="1" si="47"/>
        <v>83.94</v>
      </c>
      <c r="AX28" s="181">
        <f t="shared" ca="1" si="48"/>
        <v>82.283999999999992</v>
      </c>
      <c r="AY28" s="181">
        <f t="shared" ca="1" si="49"/>
        <v>71.691000000000003</v>
      </c>
      <c r="AZ28" s="181">
        <f t="shared" ca="1" si="50"/>
        <v>71.751999999999995</v>
      </c>
      <c r="BA28" s="181" t="e">
        <f t="shared" ca="1" si="51"/>
        <v>#VALUE!</v>
      </c>
      <c r="BB28" s="181" t="e">
        <f t="shared" ca="1" si="52"/>
        <v>#VALUE!</v>
      </c>
      <c r="BC28" s="181">
        <f t="shared" ca="1" si="53"/>
        <v>82.956999999999994</v>
      </c>
      <c r="BD28" s="147">
        <f t="shared" ca="1" si="54"/>
        <v>81.34</v>
      </c>
      <c r="BE28" s="147">
        <f t="shared" ca="1" si="55"/>
        <v>81.224999999999994</v>
      </c>
      <c r="BF28" s="147">
        <f t="shared" ca="1" si="56"/>
        <v>75.931000000000012</v>
      </c>
      <c r="BG28" s="149">
        <f t="shared" ca="1" si="57"/>
        <v>70.197000000000003</v>
      </c>
      <c r="BH28" s="149">
        <f t="shared" ca="1" si="58"/>
        <v>63.712000000000003</v>
      </c>
      <c r="BI28" s="149">
        <f t="shared" ca="1" si="59"/>
        <v>58.231000000000009</v>
      </c>
      <c r="BJ28" s="149" t="e">
        <f t="shared" ca="1" si="60"/>
        <v>#VALUE!</v>
      </c>
      <c r="BK28" s="149">
        <f t="shared" ca="1" si="61"/>
        <v>55.465000000000003</v>
      </c>
      <c r="BL28" s="149">
        <f t="shared" ca="1" si="62"/>
        <v>51.522000000000006</v>
      </c>
      <c r="BM28" s="149">
        <f t="shared" ca="1" si="63"/>
        <v>51.026000000000003</v>
      </c>
      <c r="BN28" s="182" t="str">
        <f t="shared" ca="1" si="64"/>
        <v>水位なし</v>
      </c>
      <c r="BO28" s="182" t="str">
        <f t="shared" ca="1" si="65"/>
        <v>水位なし</v>
      </c>
      <c r="BP28" s="182">
        <f t="shared" ca="1" si="66"/>
        <v>320</v>
      </c>
      <c r="BQ28" s="150">
        <f t="shared" ca="1" si="127"/>
        <v>800</v>
      </c>
      <c r="BR28" s="148" t="str">
        <f t="shared" ca="1" si="68"/>
        <v>水位なし</v>
      </c>
      <c r="BS28" s="148" t="str">
        <f t="shared" ca="1" si="69"/>
        <v>水位なし</v>
      </c>
      <c r="BT28" s="148">
        <f t="shared" ca="1" si="70"/>
        <v>82</v>
      </c>
      <c r="BU28" s="148">
        <f t="shared" ca="1" si="71"/>
        <v>450</v>
      </c>
      <c r="BV28" s="183" t="str">
        <f t="shared" ca="1" si="72"/>
        <v>水位なし</v>
      </c>
      <c r="BW28" s="183">
        <f t="shared" ca="1" si="73"/>
        <v>35</v>
      </c>
      <c r="BX28" s="151">
        <f t="shared" ca="1" si="74"/>
        <v>580</v>
      </c>
      <c r="BY28" s="148">
        <f t="shared" ca="1" si="75"/>
        <v>3</v>
      </c>
      <c r="BZ28" s="148">
        <f t="shared" ca="1" si="76"/>
        <v>15</v>
      </c>
      <c r="CA28" s="148" t="str">
        <f t="shared" ca="1" si="77"/>
        <v>水位なし</v>
      </c>
      <c r="CB28" s="148">
        <f t="shared" ca="1" si="78"/>
        <v>1600</v>
      </c>
      <c r="CC28" s="148">
        <f t="shared" ca="1" si="79"/>
        <v>18</v>
      </c>
      <c r="CD28" s="148">
        <f t="shared" ca="1" si="80"/>
        <v>12</v>
      </c>
      <c r="CE28" s="148">
        <f t="shared" ca="1" si="81"/>
        <v>290</v>
      </c>
      <c r="CF28" s="148">
        <f t="shared" ca="1" si="82"/>
        <v>810</v>
      </c>
      <c r="CG28" s="148">
        <f t="shared" ca="1" si="83"/>
        <v>8</v>
      </c>
      <c r="CH28" s="148">
        <f t="shared" ca="1" si="84"/>
        <v>810</v>
      </c>
      <c r="CI28" s="148">
        <f t="shared" ca="1" si="85"/>
        <v>140</v>
      </c>
      <c r="CJ28" s="148">
        <f t="shared" ca="1" si="86"/>
        <v>8</v>
      </c>
      <c r="CK28" s="148">
        <f t="shared" ca="1" si="87"/>
        <v>30</v>
      </c>
      <c r="CL28" s="148">
        <f t="shared" ca="1" si="88"/>
        <v>500</v>
      </c>
      <c r="CM28" s="148">
        <f t="shared" ca="1" si="89"/>
        <v>160</v>
      </c>
      <c r="CN28" s="148">
        <f t="shared" ca="1" si="90"/>
        <v>85</v>
      </c>
      <c r="CO28" s="148" t="str">
        <f t="shared" ca="1" si="91"/>
        <v>水位なし</v>
      </c>
      <c r="CP28" s="148">
        <f t="shared" ca="1" si="92"/>
        <v>70</v>
      </c>
      <c r="CQ28" s="148">
        <f t="shared" ca="1" si="93"/>
        <v>5200</v>
      </c>
      <c r="CR28" s="148">
        <f t="shared" ca="1" si="94"/>
        <v>1400</v>
      </c>
      <c r="CS28" s="148">
        <f t="shared" ca="1" si="95"/>
        <v>8</v>
      </c>
      <c r="CT28" s="148">
        <f t="shared" ca="1" si="96"/>
        <v>18</v>
      </c>
      <c r="CU28" s="148">
        <f t="shared" ca="1" si="97"/>
        <v>230</v>
      </c>
      <c r="CV28" s="148">
        <f t="shared" ca="1" si="98"/>
        <v>15</v>
      </c>
      <c r="CW28" s="148">
        <f t="shared" ca="1" si="99"/>
        <v>10</v>
      </c>
      <c r="CX28" s="148">
        <f t="shared" ca="1" si="100"/>
        <v>9</v>
      </c>
      <c r="CY28" s="148">
        <f t="shared" ca="1" si="101"/>
        <v>1750</v>
      </c>
      <c r="CZ28" s="148">
        <f t="shared" ca="1" si="102"/>
        <v>4000</v>
      </c>
      <c r="DA28" s="148">
        <f t="shared" ca="1" si="103"/>
        <v>15</v>
      </c>
      <c r="DB28" s="148">
        <f t="shared" ca="1" si="104"/>
        <v>105</v>
      </c>
      <c r="DC28" s="148">
        <f t="shared" ca="1" si="105"/>
        <v>140</v>
      </c>
      <c r="DD28" s="148">
        <f t="shared" ca="1" si="106"/>
        <v>480</v>
      </c>
      <c r="DE28" s="148" t="str">
        <f t="shared" ca="1" si="107"/>
        <v>水位なし</v>
      </c>
      <c r="DF28" s="148" t="str">
        <f t="shared" ca="1" si="108"/>
        <v>水位なし</v>
      </c>
      <c r="DG28" s="148">
        <f t="shared" ca="1" si="109"/>
        <v>1900</v>
      </c>
      <c r="DH28" s="148">
        <f t="shared" ca="1" si="110"/>
        <v>1800</v>
      </c>
      <c r="DI28" s="148">
        <f t="shared" ca="1" si="111"/>
        <v>4200</v>
      </c>
      <c r="DJ28" s="148">
        <f t="shared" ca="1" si="112"/>
        <v>2800</v>
      </c>
      <c r="DK28" s="148">
        <f t="shared" ca="1" si="113"/>
        <v>13</v>
      </c>
      <c r="DL28" s="148" t="str">
        <f t="shared" ca="1" si="114"/>
        <v>水位なし</v>
      </c>
      <c r="DM28" s="148" t="str">
        <f t="shared" ca="1" si="115"/>
        <v>水位なし</v>
      </c>
      <c r="DN28" s="148">
        <f t="shared" ca="1" si="116"/>
        <v>5000</v>
      </c>
      <c r="DO28" s="148">
        <f t="shared" ca="1" si="117"/>
        <v>6000</v>
      </c>
      <c r="DP28" s="148">
        <f t="shared" ca="1" si="118"/>
        <v>3000</v>
      </c>
      <c r="DQ28" s="148">
        <f t="shared" ca="1" si="119"/>
        <v>3800</v>
      </c>
      <c r="DR28" s="148">
        <f t="shared" ca="1" si="120"/>
        <v>10</v>
      </c>
      <c r="DS28" s="148">
        <f t="shared" ca="1" si="121"/>
        <v>12</v>
      </c>
      <c r="DT28" s="148">
        <f t="shared" ca="1" si="122"/>
        <v>15</v>
      </c>
      <c r="DU28" s="183" t="str">
        <f t="shared" ca="1" si="123"/>
        <v>水位なし</v>
      </c>
      <c r="DV28" s="151">
        <f t="shared" ca="1" si="124"/>
        <v>300</v>
      </c>
      <c r="DW28" s="183">
        <f t="shared" ca="1" si="125"/>
        <v>390</v>
      </c>
      <c r="DX28" s="183">
        <f t="shared" ca="1" si="126"/>
        <v>30</v>
      </c>
      <c r="DZ28" s="191"/>
      <c r="EA28" t="s">
        <v>433</v>
      </c>
      <c r="EB28" s="154">
        <v>57.741</v>
      </c>
    </row>
    <row r="29" spans="1:132">
      <c r="A29" s="146" t="s">
        <v>501</v>
      </c>
      <c r="B29" s="142">
        <f t="shared" ca="1" si="0"/>
        <v>41092</v>
      </c>
      <c r="C29" s="181" t="e">
        <f t="shared" ca="1" si="1"/>
        <v>#VALUE!</v>
      </c>
      <c r="D29" s="181" t="e">
        <f t="shared" ca="1" si="2"/>
        <v>#VALUE!</v>
      </c>
      <c r="E29" s="147">
        <f t="shared" ca="1" si="3"/>
        <v>55.792000000000002</v>
      </c>
      <c r="F29" s="147">
        <f t="shared" ca="1" si="4"/>
        <v>54.694999999999993</v>
      </c>
      <c r="G29" s="181" t="e">
        <f t="shared" ca="1" si="5"/>
        <v>#VALUE!</v>
      </c>
      <c r="H29" s="181" t="e">
        <f t="shared" ca="1" si="6"/>
        <v>#VALUE!</v>
      </c>
      <c r="I29" s="147">
        <f t="shared" ca="1" si="7"/>
        <v>53.595999999999997</v>
      </c>
      <c r="J29" s="147">
        <f t="shared" ca="1" si="8"/>
        <v>50.727999999999994</v>
      </c>
      <c r="K29" s="181" t="e">
        <f t="shared" ca="1" si="9"/>
        <v>#VALUE!</v>
      </c>
      <c r="L29" s="147">
        <f t="shared" ca="1" si="10"/>
        <v>72.420999999999992</v>
      </c>
      <c r="M29" s="147">
        <f t="shared" ca="1" si="11"/>
        <v>64.471000000000004</v>
      </c>
      <c r="N29" s="147">
        <f t="shared" ca="1" si="12"/>
        <v>72.438999999999993</v>
      </c>
      <c r="O29" s="147">
        <f t="shared" ca="1" si="13"/>
        <v>66.772000000000006</v>
      </c>
      <c r="P29" s="181" t="e">
        <f t="shared" ca="1" si="14"/>
        <v>#VALUE!</v>
      </c>
      <c r="Q29" s="147">
        <f t="shared" ca="1" si="15"/>
        <v>54.707999999999998</v>
      </c>
      <c r="R29" s="147">
        <f t="shared" ca="1" si="16"/>
        <v>53.834999999999994</v>
      </c>
      <c r="S29" s="147">
        <f t="shared" ca="1" si="17"/>
        <v>65.935000000000002</v>
      </c>
      <c r="T29" s="147">
        <f t="shared" ca="1" si="18"/>
        <v>55.693000000000005</v>
      </c>
      <c r="U29" s="147">
        <f t="shared" ca="1" si="19"/>
        <v>51.898000000000003</v>
      </c>
      <c r="V29" s="147">
        <f t="shared" ca="1" si="20"/>
        <v>52</v>
      </c>
      <c r="W29" s="147">
        <f t="shared" ca="1" si="21"/>
        <v>54.888999999999996</v>
      </c>
      <c r="X29" s="147">
        <f t="shared" ca="1" si="22"/>
        <v>56.414000000000001</v>
      </c>
      <c r="Y29" s="147">
        <f t="shared" ca="1" si="23"/>
        <v>53.741</v>
      </c>
      <c r="Z29" s="147">
        <f t="shared" ca="1" si="24"/>
        <v>52.11</v>
      </c>
      <c r="AA29" s="147">
        <f t="shared" ca="1" si="25"/>
        <v>50.428000000000004</v>
      </c>
      <c r="AB29" s="147">
        <f t="shared" ca="1" si="26"/>
        <v>50.003</v>
      </c>
      <c r="AC29" s="147">
        <f t="shared" ca="1" si="128"/>
        <v>50.77</v>
      </c>
      <c r="AD29" s="181" t="e">
        <f t="shared" ca="1" si="28"/>
        <v>#VALUE!</v>
      </c>
      <c r="AE29" s="147">
        <f t="shared" ca="1" si="29"/>
        <v>73.16</v>
      </c>
      <c r="AF29" s="147">
        <f t="shared" ca="1" si="30"/>
        <v>74.885000000000005</v>
      </c>
      <c r="AG29" s="147">
        <f t="shared" ca="1" si="31"/>
        <v>68.695999999999998</v>
      </c>
      <c r="AH29" s="147">
        <f t="shared" ca="1" si="32"/>
        <v>61.267000000000003</v>
      </c>
      <c r="AI29" s="147">
        <f t="shared" ca="1" si="33"/>
        <v>60.513000000000005</v>
      </c>
      <c r="AJ29" s="147">
        <f t="shared" ca="1" si="34"/>
        <v>54.950999999999993</v>
      </c>
      <c r="AK29" s="147">
        <f t="shared" ca="1" si="35"/>
        <v>50.940999999999995</v>
      </c>
      <c r="AL29" s="147">
        <f t="shared" ca="1" si="36"/>
        <v>51.765000000000001</v>
      </c>
      <c r="AM29" s="147">
        <f t="shared" ca="1" si="37"/>
        <v>73.320999999999998</v>
      </c>
      <c r="AN29" s="147">
        <f t="shared" ca="1" si="38"/>
        <v>70.736999999999995</v>
      </c>
      <c r="AO29" s="147">
        <f t="shared" ca="1" si="39"/>
        <v>60.185000000000002</v>
      </c>
      <c r="AP29" s="147">
        <f t="shared" ca="1" si="40"/>
        <v>55.971999999999994</v>
      </c>
      <c r="AQ29" s="147">
        <f t="shared" ca="1" si="41"/>
        <v>53.431000000000004</v>
      </c>
      <c r="AR29" s="147">
        <f t="shared" ca="1" si="42"/>
        <v>52.363999999999997</v>
      </c>
      <c r="AS29" s="147">
        <f t="shared" ca="1" si="43"/>
        <v>51.539000000000001</v>
      </c>
      <c r="AT29" s="181" t="e">
        <f t="shared" ca="1" si="44"/>
        <v>#VALUE!</v>
      </c>
      <c r="AU29" s="181" t="e">
        <f t="shared" ca="1" si="45"/>
        <v>#VALUE!</v>
      </c>
      <c r="AV29" s="181">
        <f t="shared" ca="1" si="46"/>
        <v>83.972999999999999</v>
      </c>
      <c r="AW29" s="181">
        <f t="shared" ca="1" si="47"/>
        <v>83.843999999999994</v>
      </c>
      <c r="AX29" s="181">
        <f t="shared" ca="1" si="48"/>
        <v>81.912999999999997</v>
      </c>
      <c r="AY29" s="181">
        <f t="shared" ca="1" si="49"/>
        <v>71.460999999999999</v>
      </c>
      <c r="AZ29" s="181">
        <f t="shared" ca="1" si="50"/>
        <v>71.521999999999991</v>
      </c>
      <c r="BA29" s="181" t="e">
        <f t="shared" ca="1" si="51"/>
        <v>#VALUE!</v>
      </c>
      <c r="BB29" s="181" t="e">
        <f t="shared" ca="1" si="52"/>
        <v>#VALUE!</v>
      </c>
      <c r="BC29" s="181">
        <f t="shared" ca="1" si="53"/>
        <v>82.73599999999999</v>
      </c>
      <c r="BD29" s="147">
        <f t="shared" ca="1" si="54"/>
        <v>80.836999999999989</v>
      </c>
      <c r="BE29" s="147">
        <f t="shared" ca="1" si="55"/>
        <v>80.971999999999994</v>
      </c>
      <c r="BF29" s="147">
        <f t="shared" ca="1" si="56"/>
        <v>75.457999999999998</v>
      </c>
      <c r="BG29" s="149">
        <f t="shared" ca="1" si="57"/>
        <v>69.873999999999995</v>
      </c>
      <c r="BH29" s="149">
        <f t="shared" ca="1" si="58"/>
        <v>63.435000000000002</v>
      </c>
      <c r="BI29" s="149">
        <f t="shared" ca="1" si="59"/>
        <v>57.925000000000004</v>
      </c>
      <c r="BJ29" s="149" t="e">
        <f t="shared" ca="1" si="60"/>
        <v>#VALUE!</v>
      </c>
      <c r="BK29" s="149">
        <f t="shared" ca="1" si="61"/>
        <v>54.787999999999997</v>
      </c>
      <c r="BL29" s="149">
        <f t="shared" ca="1" si="62"/>
        <v>51.134000000000007</v>
      </c>
      <c r="BM29" s="149">
        <f t="shared" ca="1" si="63"/>
        <v>50.481000000000002</v>
      </c>
      <c r="BN29" s="182" t="str">
        <f t="shared" ca="1" si="64"/>
        <v>水位なし</v>
      </c>
      <c r="BO29" s="182" t="str">
        <f t="shared" ca="1" si="65"/>
        <v>水位なし</v>
      </c>
      <c r="BP29" s="182">
        <f t="shared" ca="1" si="66"/>
        <v>340</v>
      </c>
      <c r="BQ29" s="150">
        <f t="shared" ca="1" si="127"/>
        <v>800</v>
      </c>
      <c r="BR29" s="148" t="str">
        <f t="shared" ca="1" si="68"/>
        <v>水位なし</v>
      </c>
      <c r="BS29" s="148" t="str">
        <f t="shared" ca="1" si="69"/>
        <v>水位なし</v>
      </c>
      <c r="BT29" s="148">
        <f t="shared" ca="1" si="70"/>
        <v>82</v>
      </c>
      <c r="BU29" s="148">
        <f t="shared" ca="1" si="71"/>
        <v>400</v>
      </c>
      <c r="BV29" s="183" t="str">
        <f t="shared" ca="1" si="72"/>
        <v>水位なし</v>
      </c>
      <c r="BW29" s="183">
        <f t="shared" ca="1" si="73"/>
        <v>30</v>
      </c>
      <c r="BX29" s="151">
        <f t="shared" ca="1" si="74"/>
        <v>550</v>
      </c>
      <c r="BY29" s="148">
        <f t="shared" ca="1" si="75"/>
        <v>3</v>
      </c>
      <c r="BZ29" s="148">
        <f t="shared" ca="1" si="76"/>
        <v>15</v>
      </c>
      <c r="CA29" s="148" t="str">
        <f t="shared" ca="1" si="77"/>
        <v>水位なし</v>
      </c>
      <c r="CB29" s="148">
        <f t="shared" ca="1" si="78"/>
        <v>1600</v>
      </c>
      <c r="CC29" s="148">
        <f t="shared" ca="1" si="79"/>
        <v>15</v>
      </c>
      <c r="CD29" s="148">
        <f t="shared" ca="1" si="80"/>
        <v>13</v>
      </c>
      <c r="CE29" s="148">
        <f t="shared" ca="1" si="81"/>
        <v>350</v>
      </c>
      <c r="CF29" s="148">
        <f t="shared" ca="1" si="82"/>
        <v>810</v>
      </c>
      <c r="CG29" s="148">
        <f t="shared" ca="1" si="83"/>
        <v>10</v>
      </c>
      <c r="CH29" s="148">
        <f t="shared" ca="1" si="84"/>
        <v>810</v>
      </c>
      <c r="CI29" s="148">
        <f t="shared" ca="1" si="85"/>
        <v>140</v>
      </c>
      <c r="CJ29" s="148">
        <f t="shared" ca="1" si="86"/>
        <v>8</v>
      </c>
      <c r="CK29" s="148">
        <f t="shared" ca="1" si="87"/>
        <v>35</v>
      </c>
      <c r="CL29" s="148">
        <f t="shared" ca="1" si="88"/>
        <v>550</v>
      </c>
      <c r="CM29" s="148">
        <f t="shared" ca="1" si="89"/>
        <v>160</v>
      </c>
      <c r="CN29" s="148">
        <f t="shared" ca="1" si="90"/>
        <v>85</v>
      </c>
      <c r="CO29" s="148" t="str">
        <f t="shared" ca="1" si="91"/>
        <v>水位なし</v>
      </c>
      <c r="CP29" s="148">
        <f t="shared" ca="1" si="92"/>
        <v>68</v>
      </c>
      <c r="CQ29" s="148">
        <f t="shared" ca="1" si="93"/>
        <v>6000</v>
      </c>
      <c r="CR29" s="148">
        <f t="shared" ca="1" si="94"/>
        <v>3000</v>
      </c>
      <c r="CS29" s="148">
        <f t="shared" ca="1" si="95"/>
        <v>8</v>
      </c>
      <c r="CT29" s="148">
        <f t="shared" ca="1" si="96"/>
        <v>20</v>
      </c>
      <c r="CU29" s="148">
        <f t="shared" ca="1" si="97"/>
        <v>100</v>
      </c>
      <c r="CV29" s="148">
        <f t="shared" ca="1" si="98"/>
        <v>15</v>
      </c>
      <c r="CW29" s="148">
        <f t="shared" ca="1" si="99"/>
        <v>12</v>
      </c>
      <c r="CX29" s="148">
        <f t="shared" ca="1" si="100"/>
        <v>10</v>
      </c>
      <c r="CY29" s="148">
        <f t="shared" ca="1" si="101"/>
        <v>1800</v>
      </c>
      <c r="CZ29" s="148">
        <f t="shared" ca="1" si="102"/>
        <v>3800</v>
      </c>
      <c r="DA29" s="148">
        <f t="shared" ca="1" si="103"/>
        <v>15</v>
      </c>
      <c r="DB29" s="148">
        <f t="shared" ca="1" si="104"/>
        <v>60</v>
      </c>
      <c r="DC29" s="148">
        <f t="shared" ca="1" si="105"/>
        <v>140</v>
      </c>
      <c r="DD29" s="148">
        <f t="shared" ca="1" si="106"/>
        <v>500</v>
      </c>
      <c r="DE29" s="148" t="str">
        <f t="shared" ca="1" si="107"/>
        <v>水位なし</v>
      </c>
      <c r="DF29" s="148" t="str">
        <f t="shared" ca="1" si="108"/>
        <v>水位なし</v>
      </c>
      <c r="DG29" s="148">
        <f t="shared" ca="1" si="109"/>
        <v>1800</v>
      </c>
      <c r="DH29" s="148">
        <f t="shared" ca="1" si="110"/>
        <v>2200</v>
      </c>
      <c r="DI29" s="148">
        <f t="shared" ca="1" si="111"/>
        <v>4000</v>
      </c>
      <c r="DJ29" s="148">
        <f t="shared" ca="1" si="112"/>
        <v>3000</v>
      </c>
      <c r="DK29" s="148">
        <f t="shared" ca="1" si="113"/>
        <v>8</v>
      </c>
      <c r="DL29" s="148" t="str">
        <f t="shared" ca="1" si="114"/>
        <v>水位なし</v>
      </c>
      <c r="DM29" s="148" t="str">
        <f t="shared" ca="1" si="115"/>
        <v>水位なし</v>
      </c>
      <c r="DN29" s="148">
        <f t="shared" ca="1" si="116"/>
        <v>5000</v>
      </c>
      <c r="DO29" s="148">
        <f t="shared" ca="1" si="117"/>
        <v>7000</v>
      </c>
      <c r="DP29" s="148">
        <f t="shared" ca="1" si="118"/>
        <v>3800</v>
      </c>
      <c r="DQ29" s="148">
        <f t="shared" ca="1" si="119"/>
        <v>3800</v>
      </c>
      <c r="DR29" s="148">
        <f t="shared" ca="1" si="120"/>
        <v>15</v>
      </c>
      <c r="DS29" s="148">
        <f t="shared" ca="1" si="121"/>
        <v>12</v>
      </c>
      <c r="DT29" s="148">
        <f t="shared" ca="1" si="122"/>
        <v>15</v>
      </c>
      <c r="DU29" s="183" t="str">
        <f t="shared" ca="1" si="123"/>
        <v>水位なし</v>
      </c>
      <c r="DV29" s="151">
        <f t="shared" ca="1" si="124"/>
        <v>300</v>
      </c>
      <c r="DW29" s="183">
        <f t="shared" ca="1" si="125"/>
        <v>390</v>
      </c>
      <c r="DX29" s="183">
        <f t="shared" ca="1" si="126"/>
        <v>30</v>
      </c>
      <c r="DZ29" s="192"/>
      <c r="EA29" s="155" t="s">
        <v>434</v>
      </c>
      <c r="EB29" s="156">
        <v>57.701000000000001</v>
      </c>
    </row>
    <row r="30" spans="1:132">
      <c r="A30" s="146" t="s">
        <v>502</v>
      </c>
      <c r="B30" s="142">
        <f t="shared" ca="1" si="0"/>
        <v>41099</v>
      </c>
      <c r="C30" s="181" t="e">
        <f t="shared" ca="1" si="1"/>
        <v>#VALUE!</v>
      </c>
      <c r="D30" s="181" t="e">
        <f t="shared" ca="1" si="2"/>
        <v>#VALUE!</v>
      </c>
      <c r="E30" s="147">
        <f t="shared" ca="1" si="3"/>
        <v>54.905000000000001</v>
      </c>
      <c r="F30" s="147">
        <f t="shared" ca="1" si="4"/>
        <v>49.907999999999994</v>
      </c>
      <c r="G30" s="181" t="e">
        <f t="shared" ca="1" si="5"/>
        <v>#VALUE!</v>
      </c>
      <c r="H30" s="181" t="e">
        <f t="shared" ca="1" si="6"/>
        <v>#VALUE!</v>
      </c>
      <c r="I30" s="147">
        <f t="shared" ca="1" si="7"/>
        <v>52.837999999999994</v>
      </c>
      <c r="J30" s="147">
        <f t="shared" ca="1" si="8"/>
        <v>47.280999999999999</v>
      </c>
      <c r="K30" s="181" t="e">
        <f t="shared" ca="1" si="9"/>
        <v>#VALUE!</v>
      </c>
      <c r="L30" s="147">
        <f t="shared" ca="1" si="10"/>
        <v>72.47399999999999</v>
      </c>
      <c r="M30" s="147">
        <f t="shared" ca="1" si="11"/>
        <v>64.328000000000003</v>
      </c>
      <c r="N30" s="147">
        <f t="shared" ca="1" si="12"/>
        <v>72.022999999999996</v>
      </c>
      <c r="O30" s="147">
        <f t="shared" ca="1" si="13"/>
        <v>66.782000000000011</v>
      </c>
      <c r="P30" s="181" t="e">
        <f t="shared" ca="1" si="14"/>
        <v>#VALUE!</v>
      </c>
      <c r="Q30" s="147">
        <f t="shared" ca="1" si="15"/>
        <v>54.407000000000004</v>
      </c>
      <c r="R30" s="147">
        <f t="shared" ca="1" si="16"/>
        <v>51.457999999999998</v>
      </c>
      <c r="S30" s="147">
        <f t="shared" ca="1" si="17"/>
        <v>65.284000000000006</v>
      </c>
      <c r="T30" s="147">
        <f t="shared" ca="1" si="18"/>
        <v>55.814000000000007</v>
      </c>
      <c r="U30" s="147">
        <f t="shared" ca="1" si="19"/>
        <v>52.101000000000006</v>
      </c>
      <c r="V30" s="147">
        <f t="shared" ca="1" si="20"/>
        <v>50.652999999999999</v>
      </c>
      <c r="W30" s="147">
        <f t="shared" ca="1" si="21"/>
        <v>51.155999999999999</v>
      </c>
      <c r="X30" s="147">
        <f t="shared" ca="1" si="22"/>
        <v>54.099000000000004</v>
      </c>
      <c r="Y30" s="147">
        <f t="shared" ca="1" si="23"/>
        <v>52.550000000000004</v>
      </c>
      <c r="Z30" s="147">
        <f t="shared" ca="1" si="24"/>
        <v>49.51</v>
      </c>
      <c r="AA30" s="147">
        <f t="shared" ca="1" si="25"/>
        <v>50.481000000000002</v>
      </c>
      <c r="AB30" s="147">
        <f t="shared" ca="1" si="26"/>
        <v>49.896000000000001</v>
      </c>
      <c r="AC30" s="147">
        <f t="shared" ca="1" si="128"/>
        <v>50.307000000000002</v>
      </c>
      <c r="AD30" s="181" t="e">
        <f t="shared" ca="1" si="28"/>
        <v>#VALUE!</v>
      </c>
      <c r="AE30" s="147">
        <f t="shared" ca="1" si="29"/>
        <v>73.572000000000003</v>
      </c>
      <c r="AF30" s="147">
        <f t="shared" ca="1" si="30"/>
        <v>75.088999999999999</v>
      </c>
      <c r="AG30" s="147">
        <f t="shared" ca="1" si="31"/>
        <v>68.712999999999994</v>
      </c>
      <c r="AH30" s="147">
        <f t="shared" ca="1" si="32"/>
        <v>60.515000000000001</v>
      </c>
      <c r="AI30" s="147">
        <f t="shared" ca="1" si="33"/>
        <v>60.667999999999999</v>
      </c>
      <c r="AJ30" s="147">
        <f t="shared" ca="1" si="34"/>
        <v>55.128999999999998</v>
      </c>
      <c r="AK30" s="147">
        <f t="shared" ca="1" si="35"/>
        <v>51.388999999999996</v>
      </c>
      <c r="AL30" s="147">
        <f t="shared" ca="1" si="36"/>
        <v>50.678000000000004</v>
      </c>
      <c r="AM30" s="147">
        <f t="shared" ca="1" si="37"/>
        <v>73.77</v>
      </c>
      <c r="AN30" s="147">
        <f t="shared" ca="1" si="38"/>
        <v>71.113</v>
      </c>
      <c r="AO30" s="147">
        <f t="shared" ca="1" si="39"/>
        <v>60.304000000000002</v>
      </c>
      <c r="AP30" s="147">
        <f t="shared" ca="1" si="40"/>
        <v>53.552999999999997</v>
      </c>
      <c r="AQ30" s="147">
        <f t="shared" ca="1" si="41"/>
        <v>52.754000000000005</v>
      </c>
      <c r="AR30" s="147">
        <f t="shared" ca="1" si="42"/>
        <v>51.545999999999999</v>
      </c>
      <c r="AS30" s="147">
        <f t="shared" ca="1" si="43"/>
        <v>48.645000000000003</v>
      </c>
      <c r="AT30" s="181" t="e">
        <f t="shared" ca="1" si="44"/>
        <v>#VALUE!</v>
      </c>
      <c r="AU30" s="181" t="e">
        <f t="shared" ca="1" si="45"/>
        <v>#VALUE!</v>
      </c>
      <c r="AV30" s="181">
        <f t="shared" ca="1" si="46"/>
        <v>84.475999999999999</v>
      </c>
      <c r="AW30" s="181">
        <f t="shared" ca="1" si="47"/>
        <v>84.391999999999996</v>
      </c>
      <c r="AX30" s="181">
        <f t="shared" ca="1" si="48"/>
        <v>82.441000000000003</v>
      </c>
      <c r="AY30" s="181">
        <f t="shared" ca="1" si="49"/>
        <v>71.555999999999997</v>
      </c>
      <c r="AZ30" s="181">
        <f t="shared" ca="1" si="50"/>
        <v>71.61699999999999</v>
      </c>
      <c r="BA30" s="181" t="e">
        <f t="shared" ca="1" si="51"/>
        <v>#VALUE!</v>
      </c>
      <c r="BB30" s="181" t="e">
        <f t="shared" ca="1" si="52"/>
        <v>#VALUE!</v>
      </c>
      <c r="BC30" s="181">
        <f t="shared" ca="1" si="53"/>
        <v>82.835999999999999</v>
      </c>
      <c r="BD30" s="147">
        <f t="shared" ca="1" si="54"/>
        <v>81.36399999999999</v>
      </c>
      <c r="BE30" s="147">
        <f t="shared" ca="1" si="55"/>
        <v>81.203000000000003</v>
      </c>
      <c r="BF30" s="147">
        <f t="shared" ca="1" si="56"/>
        <v>75.819000000000003</v>
      </c>
      <c r="BG30" s="149">
        <f t="shared" ca="1" si="57"/>
        <v>70.164999999999992</v>
      </c>
      <c r="BH30" s="149">
        <f t="shared" ca="1" si="58"/>
        <v>63.706000000000003</v>
      </c>
      <c r="BI30" s="149">
        <f t="shared" ca="1" si="59"/>
        <v>53.778000000000006</v>
      </c>
      <c r="BJ30" s="149" t="e">
        <f t="shared" ca="1" si="60"/>
        <v>#VALUE!</v>
      </c>
      <c r="BK30" s="149">
        <f t="shared" ca="1" si="61"/>
        <v>48.805</v>
      </c>
      <c r="BL30" s="149">
        <f t="shared" ca="1" si="62"/>
        <v>47.817000000000007</v>
      </c>
      <c r="BM30" s="149">
        <f t="shared" ca="1" si="63"/>
        <v>50.258000000000003</v>
      </c>
      <c r="BN30" s="182" t="str">
        <f t="shared" ca="1" si="64"/>
        <v>水位なし</v>
      </c>
      <c r="BO30" s="182" t="str">
        <f t="shared" ca="1" si="65"/>
        <v>水位なし</v>
      </c>
      <c r="BP30" s="182">
        <f t="shared" ca="1" si="66"/>
        <v>350</v>
      </c>
      <c r="BQ30" s="150">
        <f t="shared" ca="1" si="127"/>
        <v>780</v>
      </c>
      <c r="BR30" s="148" t="str">
        <f t="shared" ca="1" si="68"/>
        <v>水位なし</v>
      </c>
      <c r="BS30" s="148" t="str">
        <f t="shared" ca="1" si="69"/>
        <v>水位なし</v>
      </c>
      <c r="BT30" s="148">
        <f t="shared" ca="1" si="70"/>
        <v>82</v>
      </c>
      <c r="BU30" s="148">
        <f t="shared" ca="1" si="71"/>
        <v>350</v>
      </c>
      <c r="BV30" s="183" t="str">
        <f t="shared" ca="1" si="72"/>
        <v>水位なし</v>
      </c>
      <c r="BW30" s="183">
        <f t="shared" ca="1" si="73"/>
        <v>40</v>
      </c>
      <c r="BX30" s="151">
        <f t="shared" ca="1" si="74"/>
        <v>320</v>
      </c>
      <c r="BY30" s="148">
        <f t="shared" ca="1" si="75"/>
        <v>3</v>
      </c>
      <c r="BZ30" s="148">
        <f t="shared" ca="1" si="76"/>
        <v>15</v>
      </c>
      <c r="CA30" s="148" t="str">
        <f t="shared" ca="1" si="77"/>
        <v>水位なし</v>
      </c>
      <c r="CB30" s="148">
        <f t="shared" ca="1" si="78"/>
        <v>1600</v>
      </c>
      <c r="CC30" s="148">
        <f t="shared" ca="1" si="79"/>
        <v>16</v>
      </c>
      <c r="CD30" s="148">
        <f t="shared" ca="1" si="80"/>
        <v>13</v>
      </c>
      <c r="CE30" s="148">
        <f t="shared" ca="1" si="81"/>
        <v>310</v>
      </c>
      <c r="CF30" s="148">
        <f t="shared" ca="1" si="82"/>
        <v>850</v>
      </c>
      <c r="CG30" s="148">
        <f t="shared" ca="1" si="83"/>
        <v>11</v>
      </c>
      <c r="CH30" s="148">
        <f t="shared" ca="1" si="84"/>
        <v>780</v>
      </c>
      <c r="CI30" s="148">
        <f t="shared" ca="1" si="85"/>
        <v>140</v>
      </c>
      <c r="CJ30" s="148">
        <f t="shared" ca="1" si="86"/>
        <v>15</v>
      </c>
      <c r="CK30" s="148">
        <f t="shared" ca="1" si="87"/>
        <v>30</v>
      </c>
      <c r="CL30" s="148">
        <f t="shared" ca="1" si="88"/>
        <v>580</v>
      </c>
      <c r="CM30" s="148">
        <f t="shared" ca="1" si="89"/>
        <v>130</v>
      </c>
      <c r="CN30" s="148">
        <f t="shared" ca="1" si="90"/>
        <v>40</v>
      </c>
      <c r="CO30" s="148" t="str">
        <f t="shared" ca="1" si="91"/>
        <v>水位なし</v>
      </c>
      <c r="CP30" s="148">
        <f t="shared" ca="1" si="92"/>
        <v>95</v>
      </c>
      <c r="CQ30" s="148">
        <f t="shared" ca="1" si="93"/>
        <v>5500</v>
      </c>
      <c r="CR30" s="148">
        <f t="shared" ca="1" si="94"/>
        <v>1800</v>
      </c>
      <c r="CS30" s="148">
        <f t="shared" ca="1" si="95"/>
        <v>20</v>
      </c>
      <c r="CT30" s="148">
        <f t="shared" ca="1" si="96"/>
        <v>15</v>
      </c>
      <c r="CU30" s="148">
        <f t="shared" ca="1" si="97"/>
        <v>30</v>
      </c>
      <c r="CV30" s="148">
        <f t="shared" ca="1" si="98"/>
        <v>13</v>
      </c>
      <c r="CW30" s="148">
        <f t="shared" ca="1" si="99"/>
        <v>10</v>
      </c>
      <c r="CX30" s="148">
        <f t="shared" ca="1" si="100"/>
        <v>7</v>
      </c>
      <c r="CY30" s="148">
        <f t="shared" ca="1" si="101"/>
        <v>1700</v>
      </c>
      <c r="CZ30" s="148">
        <f t="shared" ca="1" si="102"/>
        <v>4500</v>
      </c>
      <c r="DA30" s="148">
        <f t="shared" ca="1" si="103"/>
        <v>15</v>
      </c>
      <c r="DB30" s="148">
        <f t="shared" ca="1" si="104"/>
        <v>60</v>
      </c>
      <c r="DC30" s="148">
        <f t="shared" ca="1" si="105"/>
        <v>140</v>
      </c>
      <c r="DD30" s="148">
        <f t="shared" ca="1" si="106"/>
        <v>380</v>
      </c>
      <c r="DE30" s="148" t="str">
        <f t="shared" ca="1" si="107"/>
        <v>水位なし</v>
      </c>
      <c r="DF30" s="148" t="str">
        <f t="shared" ca="1" si="108"/>
        <v>水位なし</v>
      </c>
      <c r="DG30" s="148">
        <f t="shared" ca="1" si="109"/>
        <v>1600</v>
      </c>
      <c r="DH30" s="148">
        <f t="shared" ca="1" si="110"/>
        <v>1600</v>
      </c>
      <c r="DI30" s="148">
        <f t="shared" ca="1" si="111"/>
        <v>5500</v>
      </c>
      <c r="DJ30" s="148">
        <f t="shared" ca="1" si="112"/>
        <v>2700</v>
      </c>
      <c r="DK30" s="148">
        <f t="shared" ca="1" si="113"/>
        <v>10</v>
      </c>
      <c r="DL30" s="148" t="str">
        <f t="shared" ca="1" si="114"/>
        <v>水位なし</v>
      </c>
      <c r="DM30" s="148" t="str">
        <f t="shared" ca="1" si="115"/>
        <v>水位なし</v>
      </c>
      <c r="DN30" s="148">
        <f t="shared" ca="1" si="116"/>
        <v>5000</v>
      </c>
      <c r="DO30" s="148">
        <f t="shared" ca="1" si="117"/>
        <v>6800</v>
      </c>
      <c r="DP30" s="148">
        <f t="shared" ca="1" si="118"/>
        <v>4000</v>
      </c>
      <c r="DQ30" s="148">
        <f t="shared" ca="1" si="119"/>
        <v>4000</v>
      </c>
      <c r="DR30" s="148">
        <f t="shared" ca="1" si="120"/>
        <v>12</v>
      </c>
      <c r="DS30" s="148">
        <f t="shared" ca="1" si="121"/>
        <v>15</v>
      </c>
      <c r="DT30" s="148">
        <f t="shared" ca="1" si="122"/>
        <v>15</v>
      </c>
      <c r="DU30" s="183" t="str">
        <f t="shared" ca="1" si="123"/>
        <v>水位なし</v>
      </c>
      <c r="DV30" s="151">
        <f ca="1">INDIRECT(A30&amp;"!D53")</f>
        <v>320</v>
      </c>
      <c r="DW30" s="183">
        <f t="shared" ca="1" si="125"/>
        <v>420</v>
      </c>
      <c r="DX30" s="183">
        <f t="shared" ca="1" si="126"/>
        <v>25</v>
      </c>
      <c r="DZ30" s="190" t="s">
        <v>64</v>
      </c>
      <c r="EA30" s="152" t="s">
        <v>435</v>
      </c>
      <c r="EB30" s="153">
        <v>101.988</v>
      </c>
    </row>
    <row r="31" spans="1:132">
      <c r="A31" s="146" t="s">
        <v>503</v>
      </c>
      <c r="B31" s="142">
        <f t="shared" ca="1" si="0"/>
        <v>41107</v>
      </c>
      <c r="C31" s="181" t="e">
        <f t="shared" ca="1" si="1"/>
        <v>#VALUE!</v>
      </c>
      <c r="D31" s="181" t="e">
        <f t="shared" ca="1" si="2"/>
        <v>#VALUE!</v>
      </c>
      <c r="E31" s="147">
        <f t="shared" ca="1" si="3"/>
        <v>54.905000000000001</v>
      </c>
      <c r="F31" s="147">
        <f t="shared" ca="1" si="4"/>
        <v>49.750999999999991</v>
      </c>
      <c r="G31" s="181" t="e">
        <f t="shared" ca="1" si="5"/>
        <v>#VALUE!</v>
      </c>
      <c r="H31" s="181" t="e">
        <f t="shared" ca="1" si="6"/>
        <v>#VALUE!</v>
      </c>
      <c r="I31" s="147">
        <f t="shared" ca="1" si="7"/>
        <v>52.831999999999994</v>
      </c>
      <c r="J31" s="147">
        <f t="shared" ca="1" si="8"/>
        <v>47.826999999999998</v>
      </c>
      <c r="K31" s="181" t="e">
        <f t="shared" ca="1" si="9"/>
        <v>#VALUE!</v>
      </c>
      <c r="L31" s="147">
        <f t="shared" ca="1" si="10"/>
        <v>72.317999999999998</v>
      </c>
      <c r="M31" s="147">
        <f t="shared" ca="1" si="11"/>
        <v>64.433999999999997</v>
      </c>
      <c r="N31" s="147">
        <f t="shared" ca="1" si="12"/>
        <v>72.022999999999996</v>
      </c>
      <c r="O31" s="147">
        <f t="shared" ca="1" si="13"/>
        <v>66.782000000000011</v>
      </c>
      <c r="P31" s="181" t="e">
        <f t="shared" ca="1" si="14"/>
        <v>#VALUE!</v>
      </c>
      <c r="Q31" s="147">
        <f t="shared" ca="1" si="15"/>
        <v>54.407000000000004</v>
      </c>
      <c r="R31" s="147">
        <f t="shared" ca="1" si="16"/>
        <v>51.675999999999995</v>
      </c>
      <c r="S31" s="147">
        <f t="shared" ca="1" si="17"/>
        <v>65.284000000000006</v>
      </c>
      <c r="T31" s="147">
        <f t="shared" ca="1" si="18"/>
        <v>55.814000000000007</v>
      </c>
      <c r="U31" s="147">
        <f t="shared" ca="1" si="19"/>
        <v>52.101000000000006</v>
      </c>
      <c r="V31" s="147">
        <f ca="1">$EB$22-INDIRECT(A31&amp;"!L16")</f>
        <v>50.414000000000001</v>
      </c>
      <c r="W31" s="147">
        <f t="shared" ca="1" si="21"/>
        <v>50.804999999999993</v>
      </c>
      <c r="X31" s="147">
        <f t="shared" ca="1" si="22"/>
        <v>54.844999999999999</v>
      </c>
      <c r="Y31" s="147">
        <f t="shared" ca="1" si="23"/>
        <v>52.352000000000004</v>
      </c>
      <c r="Z31" s="147">
        <f t="shared" ca="1" si="24"/>
        <v>49.388999999999996</v>
      </c>
      <c r="AA31" s="147">
        <f t="shared" ca="1" si="25"/>
        <v>50.298999999999999</v>
      </c>
      <c r="AB31" s="147">
        <f t="shared" ca="1" si="26"/>
        <v>49.798999999999999</v>
      </c>
      <c r="AC31" s="147">
        <f t="shared" ca="1" si="128"/>
        <v>50.164999999999999</v>
      </c>
      <c r="AD31" s="181" t="e">
        <f t="shared" ca="1" si="28"/>
        <v>#VALUE!</v>
      </c>
      <c r="AE31" s="147">
        <f t="shared" ca="1" si="29"/>
        <v>73.157000000000011</v>
      </c>
      <c r="AF31" s="147">
        <f t="shared" ca="1" si="30"/>
        <v>74.856999999999999</v>
      </c>
      <c r="AG31" s="147">
        <f t="shared" ca="1" si="31"/>
        <v>68.626000000000005</v>
      </c>
      <c r="AH31" s="147">
        <f t="shared" ca="1" si="32"/>
        <v>60.457999999999998</v>
      </c>
      <c r="AI31" s="147">
        <f t="shared" ca="1" si="33"/>
        <v>60.516000000000005</v>
      </c>
      <c r="AJ31" s="147">
        <f t="shared" ca="1" si="34"/>
        <v>55.006999999999998</v>
      </c>
      <c r="AK31" s="147">
        <f t="shared" ca="1" si="35"/>
        <v>51.294999999999995</v>
      </c>
      <c r="AL31" s="147">
        <f t="shared" ca="1" si="36"/>
        <v>50.462000000000003</v>
      </c>
      <c r="AM31" s="147">
        <f t="shared" ca="1" si="37"/>
        <v>73.331000000000003</v>
      </c>
      <c r="AN31" s="147">
        <f t="shared" ca="1" si="38"/>
        <v>71.103999999999999</v>
      </c>
      <c r="AO31" s="147">
        <f t="shared" ca="1" si="39"/>
        <v>60.283999999999999</v>
      </c>
      <c r="AP31" s="147">
        <f t="shared" ca="1" si="40"/>
        <v>53.271000000000001</v>
      </c>
      <c r="AQ31" s="147">
        <f t="shared" ca="1" si="41"/>
        <v>52.453000000000003</v>
      </c>
      <c r="AR31" s="147">
        <f t="shared" ca="1" si="42"/>
        <v>51.423999999999999</v>
      </c>
      <c r="AS31" s="147">
        <f t="shared" ca="1" si="43"/>
        <v>48.404000000000003</v>
      </c>
      <c r="AT31" s="181" t="e">
        <f t="shared" ca="1" si="44"/>
        <v>#VALUE!</v>
      </c>
      <c r="AU31" s="181" t="e">
        <f t="shared" ca="1" si="45"/>
        <v>#VALUE!</v>
      </c>
      <c r="AV31" s="181">
        <f t="shared" ca="1" si="46"/>
        <v>84.057999999999993</v>
      </c>
      <c r="AW31" s="181">
        <f t="shared" ca="1" si="47"/>
        <v>84.150999999999996</v>
      </c>
      <c r="AX31" s="181">
        <f t="shared" ca="1" si="48"/>
        <v>82.236000000000004</v>
      </c>
      <c r="AY31" s="181">
        <f t="shared" ca="1" si="49"/>
        <v>71.381</v>
      </c>
      <c r="AZ31" s="181">
        <f t="shared" ca="1" si="50"/>
        <v>71.441999999999993</v>
      </c>
      <c r="BA31" s="181" t="e">
        <f t="shared" ca="1" si="51"/>
        <v>#VALUE!</v>
      </c>
      <c r="BB31" s="181" t="e">
        <f t="shared" ca="1" si="52"/>
        <v>#VALUE!</v>
      </c>
      <c r="BC31" s="181">
        <f t="shared" ca="1" si="53"/>
        <v>82.591999999999999</v>
      </c>
      <c r="BD31" s="147">
        <f t="shared" ca="1" si="54"/>
        <v>81.242999999999995</v>
      </c>
      <c r="BE31" s="147">
        <f t="shared" ca="1" si="55"/>
        <v>81.155000000000001</v>
      </c>
      <c r="BF31" s="147">
        <f t="shared" ca="1" si="56"/>
        <v>75.56</v>
      </c>
      <c r="BG31" s="149">
        <f t="shared" ca="1" si="57"/>
        <v>70.164999999999992</v>
      </c>
      <c r="BH31" s="149">
        <f t="shared" ca="1" si="58"/>
        <v>63.706000000000003</v>
      </c>
      <c r="BI31" s="149">
        <f t="shared" ca="1" si="59"/>
        <v>53.51700000000001</v>
      </c>
      <c r="BJ31" s="149" t="e">
        <f t="shared" ca="1" si="60"/>
        <v>#VALUE!</v>
      </c>
      <c r="BK31" s="149">
        <f t="shared" ca="1" si="61"/>
        <v>48.613</v>
      </c>
      <c r="BL31" s="149">
        <f t="shared" ca="1" si="62"/>
        <v>47.759</v>
      </c>
      <c r="BM31" s="149">
        <f t="shared" ca="1" si="63"/>
        <v>50.258000000000003</v>
      </c>
      <c r="BN31" s="182" t="str">
        <f t="shared" ca="1" si="64"/>
        <v>水位なし</v>
      </c>
      <c r="BO31" s="182" t="str">
        <f t="shared" ca="1" si="65"/>
        <v>水位なし</v>
      </c>
      <c r="BP31" s="182">
        <f t="shared" ca="1" si="66"/>
        <v>320</v>
      </c>
      <c r="BQ31" s="150">
        <f t="shared" ca="1" si="127"/>
        <v>750</v>
      </c>
      <c r="BR31" s="148" t="str">
        <f t="shared" ca="1" si="68"/>
        <v>水位なし</v>
      </c>
      <c r="BS31" s="148" t="str">
        <f t="shared" ca="1" si="69"/>
        <v>水位なし</v>
      </c>
      <c r="BT31" s="148">
        <f t="shared" ca="1" si="70"/>
        <v>90</v>
      </c>
      <c r="BU31" s="148">
        <f t="shared" ca="1" si="71"/>
        <v>400</v>
      </c>
      <c r="BV31" s="183" t="str">
        <f t="shared" ca="1" si="72"/>
        <v>水位なし</v>
      </c>
      <c r="BW31" s="183">
        <f t="shared" ca="1" si="73"/>
        <v>45</v>
      </c>
      <c r="BX31" s="151">
        <f t="shared" ca="1" si="74"/>
        <v>300</v>
      </c>
      <c r="BY31" s="148">
        <f t="shared" ca="1" si="75"/>
        <v>5</v>
      </c>
      <c r="BZ31" s="148">
        <f t="shared" ca="1" si="76"/>
        <v>15</v>
      </c>
      <c r="CA31" s="148" t="str">
        <f t="shared" ca="1" si="77"/>
        <v>水位なし</v>
      </c>
      <c r="CB31" s="148">
        <f t="shared" ca="1" si="78"/>
        <v>1500</v>
      </c>
      <c r="CC31" s="148">
        <f t="shared" ca="1" si="79"/>
        <v>15</v>
      </c>
      <c r="CD31" s="148">
        <f t="shared" ca="1" si="80"/>
        <v>10</v>
      </c>
      <c r="CE31" s="148">
        <f t="shared" ca="1" si="81"/>
        <v>280</v>
      </c>
      <c r="CF31" s="148">
        <f t="shared" ca="1" si="82"/>
        <v>810</v>
      </c>
      <c r="CG31" s="148">
        <f t="shared" ca="1" si="83"/>
        <v>10</v>
      </c>
      <c r="CH31" s="148">
        <f t="shared" ca="1" si="84"/>
        <v>750</v>
      </c>
      <c r="CI31" s="148">
        <f t="shared" ca="1" si="85"/>
        <v>150</v>
      </c>
      <c r="CJ31" s="148">
        <f t="shared" ca="1" si="86"/>
        <v>15</v>
      </c>
      <c r="CK31" s="148">
        <f t="shared" ca="1" si="87"/>
        <v>30</v>
      </c>
      <c r="CL31" s="148">
        <f t="shared" ca="1" si="88"/>
        <v>600</v>
      </c>
      <c r="CM31" s="148">
        <f t="shared" ca="1" si="89"/>
        <v>130</v>
      </c>
      <c r="CN31" s="148">
        <f t="shared" ca="1" si="90"/>
        <v>40</v>
      </c>
      <c r="CO31" s="148" t="str">
        <f t="shared" ca="1" si="91"/>
        <v>水位なし</v>
      </c>
      <c r="CP31" s="148">
        <f t="shared" ca="1" si="92"/>
        <v>100</v>
      </c>
      <c r="CQ31" s="148">
        <f t="shared" ca="1" si="93"/>
        <v>5000</v>
      </c>
      <c r="CR31" s="148">
        <f t="shared" ca="1" si="94"/>
        <v>1800</v>
      </c>
      <c r="CS31" s="148">
        <f t="shared" ca="1" si="95"/>
        <v>18</v>
      </c>
      <c r="CT31" s="148">
        <f t="shared" ca="1" si="96"/>
        <v>15</v>
      </c>
      <c r="CU31" s="148">
        <f t="shared" ca="1" si="97"/>
        <v>30</v>
      </c>
      <c r="CV31" s="148">
        <f t="shared" ca="1" si="98"/>
        <v>15</v>
      </c>
      <c r="CW31" s="148">
        <f t="shared" ca="1" si="99"/>
        <v>10</v>
      </c>
      <c r="CX31" s="148">
        <f t="shared" ca="1" si="100"/>
        <v>7</v>
      </c>
      <c r="CY31" s="148">
        <f t="shared" ca="1" si="101"/>
        <v>1700</v>
      </c>
      <c r="CZ31" s="148">
        <f t="shared" ca="1" si="102"/>
        <v>4500</v>
      </c>
      <c r="DA31" s="148">
        <f t="shared" ca="1" si="103"/>
        <v>15</v>
      </c>
      <c r="DB31" s="148">
        <f t="shared" ca="1" si="104"/>
        <v>50</v>
      </c>
      <c r="DC31" s="148">
        <f t="shared" ca="1" si="105"/>
        <v>140</v>
      </c>
      <c r="DD31" s="148">
        <f t="shared" ca="1" si="106"/>
        <v>350</v>
      </c>
      <c r="DE31" s="148" t="str">
        <f t="shared" ca="1" si="107"/>
        <v>水位なし</v>
      </c>
      <c r="DF31" s="148" t="str">
        <f t="shared" ca="1" si="108"/>
        <v>水位なし</v>
      </c>
      <c r="DG31" s="148">
        <f t="shared" ca="1" si="109"/>
        <v>1800</v>
      </c>
      <c r="DH31" s="148">
        <f t="shared" ca="1" si="110"/>
        <v>1800</v>
      </c>
      <c r="DI31" s="148">
        <f t="shared" ca="1" si="111"/>
        <v>5800</v>
      </c>
      <c r="DJ31" s="148">
        <f t="shared" ca="1" si="112"/>
        <v>3000</v>
      </c>
      <c r="DK31" s="148">
        <f t="shared" ca="1" si="113"/>
        <v>10</v>
      </c>
      <c r="DL31" s="148" t="str">
        <f t="shared" ca="1" si="114"/>
        <v>水位なし</v>
      </c>
      <c r="DM31" s="148" t="str">
        <f t="shared" ca="1" si="115"/>
        <v>水位なし</v>
      </c>
      <c r="DN31" s="148">
        <f t="shared" ca="1" si="116"/>
        <v>5000</v>
      </c>
      <c r="DO31" s="148">
        <f t="shared" ca="1" si="117"/>
        <v>7000</v>
      </c>
      <c r="DP31" s="148">
        <f t="shared" ca="1" si="118"/>
        <v>4500</v>
      </c>
      <c r="DQ31" s="148">
        <f t="shared" ca="1" si="119"/>
        <v>4000</v>
      </c>
      <c r="DR31" s="148">
        <f t="shared" ca="1" si="120"/>
        <v>10</v>
      </c>
      <c r="DS31" s="148">
        <f t="shared" ca="1" si="121"/>
        <v>12</v>
      </c>
      <c r="DT31" s="148">
        <f t="shared" ca="1" si="122"/>
        <v>15</v>
      </c>
      <c r="DU31" s="183" t="str">
        <f t="shared" ca="1" si="123"/>
        <v>水位なし</v>
      </c>
      <c r="DV31" s="151">
        <f t="shared" ref="DV31:DV52" ca="1" si="129">INDIRECT(A31&amp;"!D53")</f>
        <v>300</v>
      </c>
      <c r="DW31" s="183">
        <f t="shared" ca="1" si="125"/>
        <v>420</v>
      </c>
      <c r="DX31" s="183">
        <f t="shared" ca="1" si="126"/>
        <v>25</v>
      </c>
      <c r="DZ31" s="191"/>
      <c r="EA31" t="s">
        <v>436</v>
      </c>
      <c r="EB31" s="154">
        <v>102.298</v>
      </c>
    </row>
    <row r="32" spans="1:132">
      <c r="A32" s="146" t="s">
        <v>504</v>
      </c>
      <c r="B32" s="142">
        <f t="shared" ca="1" si="0"/>
        <v>41113</v>
      </c>
      <c r="C32" s="181" t="e">
        <f t="shared" ca="1" si="1"/>
        <v>#VALUE!</v>
      </c>
      <c r="D32" s="181" t="e">
        <f t="shared" ca="1" si="2"/>
        <v>#VALUE!</v>
      </c>
      <c r="E32" s="147">
        <f t="shared" ca="1" si="3"/>
        <v>53.884999999999998</v>
      </c>
      <c r="F32" s="147">
        <f t="shared" ca="1" si="4"/>
        <v>49.555999999999997</v>
      </c>
      <c r="G32" s="181" t="e">
        <f t="shared" ca="1" si="5"/>
        <v>#VALUE!</v>
      </c>
      <c r="H32" s="181" t="e">
        <f t="shared" ca="1" si="6"/>
        <v>#VALUE!</v>
      </c>
      <c r="I32" s="147">
        <f t="shared" ca="1" si="7"/>
        <v>52.223999999999997</v>
      </c>
      <c r="J32" s="147">
        <f t="shared" ca="1" si="8"/>
        <v>47.667999999999999</v>
      </c>
      <c r="K32" s="181" t="e">
        <f t="shared" ca="1" si="9"/>
        <v>#VALUE!</v>
      </c>
      <c r="L32" s="147">
        <f t="shared" ca="1" si="10"/>
        <v>72.432999999999993</v>
      </c>
      <c r="M32" s="147">
        <f t="shared" ca="1" si="11"/>
        <v>64.296000000000006</v>
      </c>
      <c r="N32" s="147">
        <f t="shared" ca="1" si="12"/>
        <v>71.524999999999991</v>
      </c>
      <c r="O32" s="147">
        <f t="shared" ca="1" si="13"/>
        <v>66.614000000000004</v>
      </c>
      <c r="P32" s="181" t="e">
        <f t="shared" ca="1" si="14"/>
        <v>#VALUE!</v>
      </c>
      <c r="Q32" s="147">
        <f t="shared" ca="1" si="15"/>
        <v>54.145000000000003</v>
      </c>
      <c r="R32" s="147">
        <f t="shared" ca="1" si="16"/>
        <v>51.088999999999999</v>
      </c>
      <c r="S32" s="147">
        <f t="shared" ca="1" si="17"/>
        <v>63.507999999999996</v>
      </c>
      <c r="T32" s="147">
        <f t="shared" ca="1" si="18"/>
        <v>55.663000000000004</v>
      </c>
      <c r="U32" s="147">
        <f t="shared" ca="1" si="19"/>
        <v>52.043000000000006</v>
      </c>
      <c r="V32" s="147">
        <f t="shared" ca="1" si="20"/>
        <v>50.472999999999999</v>
      </c>
      <c r="W32" s="147">
        <f t="shared" ca="1" si="21"/>
        <v>50.462999999999994</v>
      </c>
      <c r="X32" s="147">
        <f t="shared" ca="1" si="22"/>
        <v>52.489000000000004</v>
      </c>
      <c r="Y32" s="147">
        <f t="shared" ca="1" si="23"/>
        <v>52.259</v>
      </c>
      <c r="Z32" s="147">
        <f t="shared" ca="1" si="24"/>
        <v>49.314999999999998</v>
      </c>
      <c r="AA32" s="147">
        <f t="shared" ca="1" si="25"/>
        <v>50.445</v>
      </c>
      <c r="AB32" s="147">
        <f t="shared" ca="1" si="26"/>
        <v>49.877000000000002</v>
      </c>
      <c r="AC32" s="147">
        <f t="shared" ca="1" si="128"/>
        <v>50.206000000000003</v>
      </c>
      <c r="AD32" s="181" t="e">
        <f t="shared" ca="1" si="28"/>
        <v>#VALUE!</v>
      </c>
      <c r="AE32" s="147">
        <f t="shared" ca="1" si="29"/>
        <v>73.438000000000002</v>
      </c>
      <c r="AF32" s="147">
        <f t="shared" ca="1" si="30"/>
        <v>75.010000000000005</v>
      </c>
      <c r="AG32" s="147">
        <f t="shared" ca="1" si="31"/>
        <v>68.560999999999993</v>
      </c>
      <c r="AH32" s="147">
        <f t="shared" ca="1" si="32"/>
        <v>60.017000000000003</v>
      </c>
      <c r="AI32" s="147">
        <f t="shared" ca="1" si="33"/>
        <v>60.523000000000003</v>
      </c>
      <c r="AJ32" s="147">
        <f t="shared" ca="1" si="34"/>
        <v>55.024999999999999</v>
      </c>
      <c r="AK32" s="147">
        <f t="shared" ca="1" si="35"/>
        <v>51.35499999999999</v>
      </c>
      <c r="AL32" s="147">
        <f t="shared" ca="1" si="36"/>
        <v>50.550000000000004</v>
      </c>
      <c r="AM32" s="147">
        <f t="shared" ca="1" si="37"/>
        <v>73.637</v>
      </c>
      <c r="AN32" s="147">
        <f t="shared" ca="1" si="38"/>
        <v>71.018000000000001</v>
      </c>
      <c r="AO32" s="147">
        <f t="shared" ca="1" si="39"/>
        <v>60.208999999999996</v>
      </c>
      <c r="AP32" s="147">
        <f t="shared" ca="1" si="40"/>
        <v>52.917000000000002</v>
      </c>
      <c r="AQ32" s="147">
        <f t="shared" ca="1" si="41"/>
        <v>52.124000000000002</v>
      </c>
      <c r="AR32" s="147">
        <f t="shared" ca="1" si="42"/>
        <v>50.939</v>
      </c>
      <c r="AS32" s="147">
        <f t="shared" ca="1" si="43"/>
        <v>48.573</v>
      </c>
      <c r="AT32" s="181" t="e">
        <f t="shared" ca="1" si="44"/>
        <v>#VALUE!</v>
      </c>
      <c r="AU32" s="181" t="e">
        <f t="shared" ca="1" si="45"/>
        <v>#VALUE!</v>
      </c>
      <c r="AV32" s="181">
        <f t="shared" ca="1" si="46"/>
        <v>84.355999999999995</v>
      </c>
      <c r="AW32" s="181">
        <f t="shared" ca="1" si="47"/>
        <v>84.335000000000008</v>
      </c>
      <c r="AX32" s="181">
        <f t="shared" ca="1" si="48"/>
        <v>82.367999999999995</v>
      </c>
      <c r="AY32" s="181">
        <f t="shared" ca="1" si="49"/>
        <v>71.356999999999999</v>
      </c>
      <c r="AZ32" s="181">
        <f t="shared" ca="1" si="50"/>
        <v>71.417999999999992</v>
      </c>
      <c r="BA32" s="181" t="e">
        <f t="shared" ca="1" si="51"/>
        <v>#VALUE!</v>
      </c>
      <c r="BB32" s="181" t="e">
        <f t="shared" ca="1" si="52"/>
        <v>#VALUE!</v>
      </c>
      <c r="BC32" s="181">
        <f t="shared" ca="1" si="53"/>
        <v>82.926000000000002</v>
      </c>
      <c r="BD32" s="147">
        <f t="shared" ca="1" si="54"/>
        <v>81.179999999999993</v>
      </c>
      <c r="BE32" s="147">
        <f t="shared" ca="1" si="55"/>
        <v>81.212000000000003</v>
      </c>
      <c r="BF32" s="147">
        <f t="shared" ca="1" si="56"/>
        <v>75.676000000000002</v>
      </c>
      <c r="BG32" s="149">
        <f t="shared" ca="1" si="57"/>
        <v>70.132000000000005</v>
      </c>
      <c r="BH32" s="149">
        <f t="shared" ca="1" si="58"/>
        <v>63.691000000000003</v>
      </c>
      <c r="BI32" s="149">
        <f t="shared" ca="1" si="59"/>
        <v>53.573000000000008</v>
      </c>
      <c r="BJ32" s="149" t="e">
        <f t="shared" ca="1" si="60"/>
        <v>#VALUE!</v>
      </c>
      <c r="BK32" s="149">
        <f t="shared" ca="1" si="61"/>
        <v>48.352000000000004</v>
      </c>
      <c r="BL32" s="149">
        <f t="shared" ca="1" si="62"/>
        <v>47.907000000000004</v>
      </c>
      <c r="BM32" s="149">
        <f t="shared" ca="1" si="63"/>
        <v>50.166000000000004</v>
      </c>
      <c r="BN32" s="182" t="str">
        <f t="shared" ca="1" si="64"/>
        <v>水位なし</v>
      </c>
      <c r="BO32" s="182" t="str">
        <f t="shared" ca="1" si="65"/>
        <v>水位なし</v>
      </c>
      <c r="BP32" s="182">
        <f t="shared" ca="1" si="66"/>
        <v>350</v>
      </c>
      <c r="BQ32" s="150">
        <f t="shared" ca="1" si="127"/>
        <v>900</v>
      </c>
      <c r="BR32" s="148" t="str">
        <f t="shared" ca="1" si="68"/>
        <v>水位なし</v>
      </c>
      <c r="BS32" s="148" t="str">
        <f t="shared" ca="1" si="69"/>
        <v>水位なし</v>
      </c>
      <c r="BT32" s="148">
        <f t="shared" ca="1" si="70"/>
        <v>80</v>
      </c>
      <c r="BU32" s="148">
        <f t="shared" ca="1" si="71"/>
        <v>350</v>
      </c>
      <c r="BV32" s="183" t="str">
        <f t="shared" ca="1" si="72"/>
        <v>水位なし</v>
      </c>
      <c r="BW32" s="183">
        <f t="shared" ca="1" si="73"/>
        <v>30</v>
      </c>
      <c r="BX32" s="151">
        <f t="shared" ca="1" si="74"/>
        <v>450</v>
      </c>
      <c r="BY32" s="148">
        <f t="shared" ca="1" si="75"/>
        <v>13</v>
      </c>
      <c r="BZ32" s="148">
        <f t="shared" ca="1" si="76"/>
        <v>16</v>
      </c>
      <c r="CA32" s="148" t="str">
        <f t="shared" ca="1" si="77"/>
        <v>水位なし</v>
      </c>
      <c r="CB32" s="148">
        <f t="shared" ca="1" si="78"/>
        <v>1400</v>
      </c>
      <c r="CC32" s="148">
        <f t="shared" ca="1" si="79"/>
        <v>16</v>
      </c>
      <c r="CD32" s="148">
        <f t="shared" ca="1" si="80"/>
        <v>10</v>
      </c>
      <c r="CE32" s="148">
        <f t="shared" ca="1" si="81"/>
        <v>390</v>
      </c>
      <c r="CF32" s="148">
        <f t="shared" ca="1" si="82"/>
        <v>850</v>
      </c>
      <c r="CG32" s="148">
        <f t="shared" ca="1" si="83"/>
        <v>10</v>
      </c>
      <c r="CH32" s="148">
        <f t="shared" ca="1" si="84"/>
        <v>800</v>
      </c>
      <c r="CI32" s="148">
        <f t="shared" ca="1" si="85"/>
        <v>130</v>
      </c>
      <c r="CJ32" s="148">
        <f t="shared" ca="1" si="86"/>
        <v>15</v>
      </c>
      <c r="CK32" s="148">
        <f t="shared" ca="1" si="87"/>
        <v>40</v>
      </c>
      <c r="CL32" s="148">
        <f t="shared" ca="1" si="88"/>
        <v>550</v>
      </c>
      <c r="CM32" s="148">
        <f t="shared" ca="1" si="89"/>
        <v>300</v>
      </c>
      <c r="CN32" s="148">
        <f t="shared" ca="1" si="90"/>
        <v>25</v>
      </c>
      <c r="CO32" s="148" t="str">
        <f t="shared" ca="1" si="91"/>
        <v>水位なし</v>
      </c>
      <c r="CP32" s="148">
        <f t="shared" ca="1" si="92"/>
        <v>70</v>
      </c>
      <c r="CQ32" s="148">
        <f t="shared" ca="1" si="93"/>
        <v>4800</v>
      </c>
      <c r="CR32" s="148">
        <f t="shared" ca="1" si="94"/>
        <v>1800</v>
      </c>
      <c r="CS32" s="148">
        <f t="shared" ca="1" si="95"/>
        <v>10</v>
      </c>
      <c r="CT32" s="148">
        <f t="shared" ca="1" si="96"/>
        <v>15</v>
      </c>
      <c r="CU32" s="148">
        <f t="shared" ca="1" si="97"/>
        <v>65</v>
      </c>
      <c r="CV32" s="148">
        <f t="shared" ca="1" si="98"/>
        <v>12</v>
      </c>
      <c r="CW32" s="148">
        <f t="shared" ca="1" si="99"/>
        <v>10</v>
      </c>
      <c r="CX32" s="148">
        <f t="shared" ca="1" si="100"/>
        <v>8</v>
      </c>
      <c r="CY32" s="148">
        <f t="shared" ca="1" si="101"/>
        <v>1700</v>
      </c>
      <c r="CZ32" s="148">
        <f t="shared" ca="1" si="102"/>
        <v>4000</v>
      </c>
      <c r="DA32" s="148">
        <f t="shared" ca="1" si="103"/>
        <v>25</v>
      </c>
      <c r="DB32" s="148">
        <f t="shared" ca="1" si="104"/>
        <v>60</v>
      </c>
      <c r="DC32" s="148">
        <f t="shared" ca="1" si="105"/>
        <v>140</v>
      </c>
      <c r="DD32" s="148">
        <f t="shared" ca="1" si="106"/>
        <v>420</v>
      </c>
      <c r="DE32" s="148" t="str">
        <f t="shared" ca="1" si="107"/>
        <v>水位なし</v>
      </c>
      <c r="DF32" s="148" t="str">
        <f t="shared" ca="1" si="108"/>
        <v>水位なし</v>
      </c>
      <c r="DG32" s="148">
        <f t="shared" ca="1" si="109"/>
        <v>1800</v>
      </c>
      <c r="DH32" s="148">
        <f t="shared" ca="1" si="110"/>
        <v>2200</v>
      </c>
      <c r="DI32" s="148">
        <f t="shared" ca="1" si="111"/>
        <v>3800</v>
      </c>
      <c r="DJ32" s="148">
        <f t="shared" ca="1" si="112"/>
        <v>2400</v>
      </c>
      <c r="DK32" s="148">
        <f t="shared" ca="1" si="113"/>
        <v>30</v>
      </c>
      <c r="DL32" s="148" t="str">
        <f t="shared" ca="1" si="114"/>
        <v>水位なし</v>
      </c>
      <c r="DM32" s="148" t="str">
        <f t="shared" ca="1" si="115"/>
        <v>水位なし</v>
      </c>
      <c r="DN32" s="148">
        <f t="shared" ca="1" si="116"/>
        <v>5900</v>
      </c>
      <c r="DO32" s="148">
        <f t="shared" ca="1" si="117"/>
        <v>6000</v>
      </c>
      <c r="DP32" s="148">
        <f t="shared" ca="1" si="118"/>
        <v>3800</v>
      </c>
      <c r="DQ32" s="148">
        <f t="shared" ca="1" si="119"/>
        <v>3500</v>
      </c>
      <c r="DR32" s="148">
        <f t="shared" ca="1" si="120"/>
        <v>15</v>
      </c>
      <c r="DS32" s="148">
        <f t="shared" ca="1" si="121"/>
        <v>15</v>
      </c>
      <c r="DT32" s="148">
        <f t="shared" ca="1" si="122"/>
        <v>10</v>
      </c>
      <c r="DU32" s="183" t="str">
        <f t="shared" ca="1" si="123"/>
        <v>水位なし</v>
      </c>
      <c r="DV32" s="151">
        <f t="shared" ca="1" si="129"/>
        <v>350</v>
      </c>
      <c r="DW32" s="183">
        <f t="shared" ca="1" si="125"/>
        <v>450</v>
      </c>
      <c r="DX32" s="183">
        <f t="shared" ca="1" si="126"/>
        <v>30</v>
      </c>
      <c r="DZ32" s="191"/>
      <c r="EA32" t="s">
        <v>437</v>
      </c>
      <c r="EB32" s="154">
        <v>102.209</v>
      </c>
    </row>
    <row r="33" spans="1:132">
      <c r="A33" s="146" t="s">
        <v>505</v>
      </c>
      <c r="B33" s="142">
        <f t="shared" ca="1" si="0"/>
        <v>41120</v>
      </c>
      <c r="C33" s="181" t="e">
        <f t="shared" ca="1" si="1"/>
        <v>#VALUE!</v>
      </c>
      <c r="D33" s="181" t="e">
        <f t="shared" ca="1" si="2"/>
        <v>#VALUE!</v>
      </c>
      <c r="E33" s="147">
        <f t="shared" ca="1" si="3"/>
        <v>53.625999999999998</v>
      </c>
      <c r="F33" s="147">
        <f t="shared" ca="1" si="4"/>
        <v>49.502999999999993</v>
      </c>
      <c r="G33" s="181" t="e">
        <f t="shared" ca="1" si="5"/>
        <v>#VALUE!</v>
      </c>
      <c r="H33" s="181" t="e">
        <f t="shared" ca="1" si="6"/>
        <v>#VALUE!</v>
      </c>
      <c r="I33" s="147">
        <f t="shared" ca="1" si="7"/>
        <v>52.105999999999995</v>
      </c>
      <c r="J33" s="147">
        <f t="shared" ca="1" si="8"/>
        <v>47.596999999999994</v>
      </c>
      <c r="K33" s="181" t="e">
        <f t="shared" ca="1" si="9"/>
        <v>#VALUE!</v>
      </c>
      <c r="L33" s="147">
        <f t="shared" ca="1" si="10"/>
        <v>72.27</v>
      </c>
      <c r="M33" s="147">
        <f t="shared" ca="1" si="11"/>
        <v>64.213999999999999</v>
      </c>
      <c r="N33" s="147">
        <f t="shared" ca="1" si="12"/>
        <v>71.381999999999991</v>
      </c>
      <c r="O33" s="147">
        <f t="shared" ca="1" si="13"/>
        <v>66.311000000000007</v>
      </c>
      <c r="P33" s="181" t="e">
        <f t="shared" ca="1" si="14"/>
        <v>#VALUE!</v>
      </c>
      <c r="Q33" s="147">
        <f t="shared" ca="1" si="15"/>
        <v>53.904000000000003</v>
      </c>
      <c r="R33" s="147">
        <f t="shared" ca="1" si="16"/>
        <v>51.027999999999992</v>
      </c>
      <c r="S33" s="147">
        <f t="shared" ca="1" si="17"/>
        <v>63.025999999999996</v>
      </c>
      <c r="T33" s="147">
        <f t="shared" ca="1" si="18"/>
        <v>55.312000000000005</v>
      </c>
      <c r="U33" s="147">
        <f t="shared" ca="1" si="19"/>
        <v>51.781000000000006</v>
      </c>
      <c r="V33" s="147">
        <f t="shared" ca="1" si="20"/>
        <v>50.432000000000002</v>
      </c>
      <c r="W33" s="147">
        <f t="shared" ca="1" si="21"/>
        <v>50.283000000000001</v>
      </c>
      <c r="X33" s="147">
        <f t="shared" ca="1" si="22"/>
        <v>52.320999999999998</v>
      </c>
      <c r="Y33" s="147">
        <f t="shared" ca="1" si="23"/>
        <v>52.117000000000004</v>
      </c>
      <c r="Z33" s="147">
        <f t="shared" ca="1" si="24"/>
        <v>49.277999999999999</v>
      </c>
      <c r="AA33" s="147">
        <f t="shared" ca="1" si="25"/>
        <v>50.298999999999999</v>
      </c>
      <c r="AB33" s="147">
        <f t="shared" ca="1" si="26"/>
        <v>49.802999999999997</v>
      </c>
      <c r="AC33" s="147">
        <f t="shared" ca="1" si="128"/>
        <v>50.17</v>
      </c>
      <c r="AD33" s="181" t="e">
        <f t="shared" ca="1" si="28"/>
        <v>#VALUE!</v>
      </c>
      <c r="AE33" s="147">
        <f t="shared" ca="1" si="29"/>
        <v>73.353000000000009</v>
      </c>
      <c r="AF33" s="147">
        <f t="shared" ca="1" si="30"/>
        <v>74.858000000000004</v>
      </c>
      <c r="AG33" s="147">
        <f t="shared" ca="1" si="31"/>
        <v>68.395999999999987</v>
      </c>
      <c r="AH33" s="147">
        <f t="shared" ca="1" si="32"/>
        <v>59.835000000000001</v>
      </c>
      <c r="AI33" s="147">
        <f t="shared" ca="1" si="33"/>
        <v>60.297000000000004</v>
      </c>
      <c r="AJ33" s="147">
        <f t="shared" ca="1" si="34"/>
        <v>54.863999999999997</v>
      </c>
      <c r="AK33" s="147">
        <f t="shared" ca="1" si="35"/>
        <v>51.236999999999995</v>
      </c>
      <c r="AL33" s="147">
        <f t="shared" ca="1" si="36"/>
        <v>50.375</v>
      </c>
      <c r="AM33" s="147">
        <f t="shared" ca="1" si="37"/>
        <v>73.573999999999998</v>
      </c>
      <c r="AN33" s="147">
        <f t="shared" ca="1" si="38"/>
        <v>70.921999999999997</v>
      </c>
      <c r="AO33" s="147">
        <f t="shared" ca="1" si="39"/>
        <v>60.150999999999996</v>
      </c>
      <c r="AP33" s="147">
        <f t="shared" ca="1" si="40"/>
        <v>52.792000000000002</v>
      </c>
      <c r="AQ33" s="147">
        <f t="shared" ca="1" si="41"/>
        <v>51.821000000000005</v>
      </c>
      <c r="AR33" s="147">
        <f t="shared" ca="1" si="42"/>
        <v>50.71</v>
      </c>
      <c r="AS33" s="147">
        <f t="shared" ca="1" si="43"/>
        <v>48.519000000000005</v>
      </c>
      <c r="AT33" s="181" t="e">
        <f t="shared" ca="1" si="44"/>
        <v>#VALUE!</v>
      </c>
      <c r="AU33" s="181" t="e">
        <f t="shared" ca="1" si="45"/>
        <v>#VALUE!</v>
      </c>
      <c r="AV33" s="181">
        <f t="shared" ca="1" si="46"/>
        <v>84.277000000000001</v>
      </c>
      <c r="AW33" s="181">
        <f t="shared" ca="1" si="47"/>
        <v>84.150999999999996</v>
      </c>
      <c r="AX33" s="181">
        <f t="shared" ca="1" si="48"/>
        <v>82.048000000000002</v>
      </c>
      <c r="AY33" s="181">
        <f t="shared" ca="1" si="49"/>
        <v>71.08</v>
      </c>
      <c r="AZ33" s="181">
        <f t="shared" ca="1" si="50"/>
        <v>71.140999999999991</v>
      </c>
      <c r="BA33" s="181" t="e">
        <f t="shared" ca="1" si="51"/>
        <v>#VALUE!</v>
      </c>
      <c r="BB33" s="181" t="e">
        <f t="shared" ca="1" si="52"/>
        <v>#VALUE!</v>
      </c>
      <c r="BC33" s="181">
        <f t="shared" ca="1" si="53"/>
        <v>82.83</v>
      </c>
      <c r="BD33" s="147">
        <f t="shared" ca="1" si="54"/>
        <v>81.039999999999992</v>
      </c>
      <c r="BE33" s="147">
        <f t="shared" ca="1" si="55"/>
        <v>81.158999999999992</v>
      </c>
      <c r="BF33" s="147">
        <f t="shared" ca="1" si="56"/>
        <v>75.477000000000004</v>
      </c>
      <c r="BG33" s="149">
        <f t="shared" ca="1" si="57"/>
        <v>69.95</v>
      </c>
      <c r="BH33" s="149">
        <f t="shared" ca="1" si="58"/>
        <v>63.691000000000003</v>
      </c>
      <c r="BI33" s="149">
        <f t="shared" ca="1" si="59"/>
        <v>53.53</v>
      </c>
      <c r="BJ33" s="149" t="e">
        <f t="shared" ca="1" si="60"/>
        <v>#VALUE!</v>
      </c>
      <c r="BK33" s="149">
        <f t="shared" ca="1" si="61"/>
        <v>48.287999999999997</v>
      </c>
      <c r="BL33" s="149">
        <f t="shared" ca="1" si="62"/>
        <v>47.847000000000008</v>
      </c>
      <c r="BM33" s="149">
        <f t="shared" ca="1" si="63"/>
        <v>50.166000000000004</v>
      </c>
      <c r="BN33" s="182" t="str">
        <f t="shared" ca="1" si="64"/>
        <v>水位なし</v>
      </c>
      <c r="BO33" s="182" t="str">
        <f t="shared" ca="1" si="65"/>
        <v>水位なし</v>
      </c>
      <c r="BP33" s="182">
        <f t="shared" ca="1" si="66"/>
        <v>350</v>
      </c>
      <c r="BQ33" s="150">
        <f t="shared" ca="1" si="127"/>
        <v>850</v>
      </c>
      <c r="BR33" s="148" t="str">
        <f t="shared" ca="1" si="68"/>
        <v>水位なし</v>
      </c>
      <c r="BS33" s="148" t="str">
        <f t="shared" ca="1" si="69"/>
        <v>水位なし</v>
      </c>
      <c r="BT33" s="148">
        <f t="shared" ca="1" si="70"/>
        <v>80</v>
      </c>
      <c r="BU33" s="148">
        <f t="shared" ca="1" si="71"/>
        <v>380</v>
      </c>
      <c r="BV33" s="183" t="str">
        <f t="shared" ca="1" si="72"/>
        <v>水位なし</v>
      </c>
      <c r="BW33" s="183">
        <f t="shared" ca="1" si="73"/>
        <v>35</v>
      </c>
      <c r="BX33" s="151">
        <f t="shared" ca="1" si="74"/>
        <v>300</v>
      </c>
      <c r="BY33" s="148">
        <f t="shared" ca="1" si="75"/>
        <v>12</v>
      </c>
      <c r="BZ33" s="148">
        <f t="shared" ca="1" si="76"/>
        <v>15</v>
      </c>
      <c r="CA33" s="148" t="str">
        <f t="shared" ca="1" si="77"/>
        <v>水位なし</v>
      </c>
      <c r="CB33" s="148">
        <f t="shared" ca="1" si="78"/>
        <v>1500</v>
      </c>
      <c r="CC33" s="148">
        <f t="shared" ca="1" si="79"/>
        <v>15</v>
      </c>
      <c r="CD33" s="148">
        <f t="shared" ca="1" si="80"/>
        <v>10</v>
      </c>
      <c r="CE33" s="148">
        <f t="shared" ca="1" si="81"/>
        <v>380</v>
      </c>
      <c r="CF33" s="148">
        <f t="shared" ca="1" si="82"/>
        <v>900</v>
      </c>
      <c r="CG33" s="148">
        <f t="shared" ca="1" si="83"/>
        <v>10</v>
      </c>
      <c r="CH33" s="148">
        <f t="shared" ca="1" si="84"/>
        <v>800</v>
      </c>
      <c r="CI33" s="148">
        <f t="shared" ca="1" si="85"/>
        <v>150</v>
      </c>
      <c r="CJ33" s="148">
        <f t="shared" ca="1" si="86"/>
        <v>15</v>
      </c>
      <c r="CK33" s="148">
        <f t="shared" ca="1" si="87"/>
        <v>40</v>
      </c>
      <c r="CL33" s="148">
        <f t="shared" ca="1" si="88"/>
        <v>550</v>
      </c>
      <c r="CM33" s="148">
        <f t="shared" ca="1" si="89"/>
        <v>280</v>
      </c>
      <c r="CN33" s="148">
        <f t="shared" ca="1" si="90"/>
        <v>30</v>
      </c>
      <c r="CO33" s="148" t="str">
        <f t="shared" ca="1" si="91"/>
        <v>水位なし</v>
      </c>
      <c r="CP33" s="148">
        <f t="shared" ca="1" si="92"/>
        <v>60</v>
      </c>
      <c r="CQ33" s="148">
        <f t="shared" ca="1" si="93"/>
        <v>4500</v>
      </c>
      <c r="CR33" s="148">
        <f t="shared" ca="1" si="94"/>
        <v>1800</v>
      </c>
      <c r="CS33" s="148">
        <f t="shared" ca="1" si="95"/>
        <v>10</v>
      </c>
      <c r="CT33" s="148">
        <f t="shared" ca="1" si="96"/>
        <v>15</v>
      </c>
      <c r="CU33" s="148">
        <f t="shared" ca="1" si="97"/>
        <v>60</v>
      </c>
      <c r="CV33" s="148">
        <f t="shared" ca="1" si="98"/>
        <v>15</v>
      </c>
      <c r="CW33" s="148">
        <f t="shared" ca="1" si="99"/>
        <v>15</v>
      </c>
      <c r="CX33" s="148">
        <f t="shared" ca="1" si="100"/>
        <v>10</v>
      </c>
      <c r="CY33" s="148">
        <f t="shared" ca="1" si="101"/>
        <v>1800</v>
      </c>
      <c r="CZ33" s="148">
        <f t="shared" ca="1" si="102"/>
        <v>4000</v>
      </c>
      <c r="DA33" s="148">
        <f t="shared" ca="1" si="103"/>
        <v>25</v>
      </c>
      <c r="DB33" s="148">
        <f t="shared" ca="1" si="104"/>
        <v>60</v>
      </c>
      <c r="DC33" s="148">
        <f t="shared" ca="1" si="105"/>
        <v>145</v>
      </c>
      <c r="DD33" s="148">
        <f t="shared" ca="1" si="106"/>
        <v>480</v>
      </c>
      <c r="DE33" s="148" t="str">
        <f t="shared" ca="1" si="107"/>
        <v>水位なし</v>
      </c>
      <c r="DF33" s="148" t="str">
        <f t="shared" ca="1" si="108"/>
        <v>水位なし</v>
      </c>
      <c r="DG33" s="148">
        <f t="shared" ca="1" si="109"/>
        <v>1900</v>
      </c>
      <c r="DH33" s="148">
        <f t="shared" ca="1" si="110"/>
        <v>2200</v>
      </c>
      <c r="DI33" s="148">
        <f t="shared" ca="1" si="111"/>
        <v>4000</v>
      </c>
      <c r="DJ33" s="148">
        <f t="shared" ca="1" si="112"/>
        <v>2500</v>
      </c>
      <c r="DK33" s="148">
        <f t="shared" ca="1" si="113"/>
        <v>30</v>
      </c>
      <c r="DL33" s="148" t="str">
        <f t="shared" ca="1" si="114"/>
        <v>水位なし</v>
      </c>
      <c r="DM33" s="148" t="str">
        <f t="shared" ca="1" si="115"/>
        <v>水位なし</v>
      </c>
      <c r="DN33" s="148">
        <f t="shared" ca="1" si="116"/>
        <v>6000</v>
      </c>
      <c r="DO33" s="148">
        <f t="shared" ca="1" si="117"/>
        <v>6000</v>
      </c>
      <c r="DP33" s="148">
        <f t="shared" ca="1" si="118"/>
        <v>4000</v>
      </c>
      <c r="DQ33" s="148">
        <f t="shared" ca="1" si="119"/>
        <v>3500</v>
      </c>
      <c r="DR33" s="148">
        <f t="shared" ca="1" si="120"/>
        <v>15</v>
      </c>
      <c r="DS33" s="148">
        <f t="shared" ca="1" si="121"/>
        <v>15</v>
      </c>
      <c r="DT33" s="148">
        <f t="shared" ca="1" si="122"/>
        <v>12</v>
      </c>
      <c r="DU33" s="183" t="str">
        <f t="shared" ca="1" si="123"/>
        <v>水位なし</v>
      </c>
      <c r="DV33" s="151">
        <f t="shared" ca="1" si="129"/>
        <v>400</v>
      </c>
      <c r="DW33" s="183">
        <f t="shared" ca="1" si="125"/>
        <v>450</v>
      </c>
      <c r="DX33" s="183">
        <f t="shared" ca="1" si="126"/>
        <v>30</v>
      </c>
      <c r="DZ33" s="191"/>
      <c r="EA33" t="s">
        <v>438</v>
      </c>
      <c r="EB33" s="154">
        <v>102.142</v>
      </c>
    </row>
    <row r="34" spans="1:132">
      <c r="A34" s="146" t="s">
        <v>506</v>
      </c>
      <c r="B34" s="142">
        <f t="shared" ca="1" si="0"/>
        <v>41127</v>
      </c>
      <c r="C34" s="181" t="e">
        <f t="shared" ca="1" si="1"/>
        <v>#VALUE!</v>
      </c>
      <c r="D34" s="181" t="e">
        <f t="shared" ca="1" si="2"/>
        <v>#VALUE!</v>
      </c>
      <c r="E34" s="147">
        <f t="shared" ca="1" si="3"/>
        <v>53.564999999999998</v>
      </c>
      <c r="F34" s="147">
        <f t="shared" ca="1" si="4"/>
        <v>49.470999999999989</v>
      </c>
      <c r="G34" s="181" t="e">
        <f t="shared" ca="1" si="5"/>
        <v>#VALUE!</v>
      </c>
      <c r="H34" s="181" t="e">
        <f t="shared" ca="1" si="6"/>
        <v>#VALUE!</v>
      </c>
      <c r="I34" s="147">
        <f t="shared" ca="1" si="7"/>
        <v>52.052</v>
      </c>
      <c r="J34" s="147">
        <f t="shared" ca="1" si="8"/>
        <v>47.509</v>
      </c>
      <c r="K34" s="181" t="e">
        <f t="shared" ca="1" si="9"/>
        <v>#VALUE!</v>
      </c>
      <c r="L34" s="147">
        <f t="shared" ca="1" si="10"/>
        <v>72.11099999999999</v>
      </c>
      <c r="M34" s="147">
        <f t="shared" ca="1" si="11"/>
        <v>63.656000000000006</v>
      </c>
      <c r="N34" s="147">
        <f t="shared" ca="1" si="12"/>
        <v>71.302999999999997</v>
      </c>
      <c r="O34" s="147">
        <f t="shared" ca="1" si="13"/>
        <v>66.254000000000005</v>
      </c>
      <c r="P34" s="181" t="e">
        <f t="shared" ca="1" si="14"/>
        <v>#VALUE!</v>
      </c>
      <c r="Q34" s="147">
        <f t="shared" ca="1" si="15"/>
        <v>53.859000000000002</v>
      </c>
      <c r="R34" s="147">
        <f t="shared" ca="1" si="16"/>
        <v>50.986999999999995</v>
      </c>
      <c r="S34" s="147">
        <f t="shared" ca="1" si="17"/>
        <v>62.918999999999997</v>
      </c>
      <c r="T34" s="147">
        <f t="shared" ca="1" si="18"/>
        <v>55.138000000000005</v>
      </c>
      <c r="U34" s="147">
        <f t="shared" ca="1" si="19"/>
        <v>51.775000000000006</v>
      </c>
      <c r="V34" s="147">
        <f t="shared" ca="1" si="20"/>
        <v>50.418999999999997</v>
      </c>
      <c r="W34" s="147">
        <f t="shared" ca="1" si="21"/>
        <v>50.265999999999998</v>
      </c>
      <c r="X34" s="147">
        <f t="shared" ca="1" si="22"/>
        <v>52.296000000000006</v>
      </c>
      <c r="Y34" s="147">
        <f t="shared" ca="1" si="23"/>
        <v>52.085999999999999</v>
      </c>
      <c r="Z34" s="147">
        <f t="shared" ca="1" si="24"/>
        <v>49.265999999999998</v>
      </c>
      <c r="AA34" s="147">
        <f t="shared" ca="1" si="25"/>
        <v>50.147000000000006</v>
      </c>
      <c r="AB34" s="147">
        <f t="shared" ca="1" si="26"/>
        <v>49.741</v>
      </c>
      <c r="AC34" s="147">
        <f t="shared" ca="1" si="128"/>
        <v>50.045000000000002</v>
      </c>
      <c r="AD34" s="181" t="e">
        <f t="shared" ca="1" si="28"/>
        <v>#VALUE!</v>
      </c>
      <c r="AE34" s="147">
        <f t="shared" ca="1" si="29"/>
        <v>73.266999999999996</v>
      </c>
      <c r="AF34" s="147">
        <f t="shared" ca="1" si="30"/>
        <v>74.796000000000006</v>
      </c>
      <c r="AG34" s="147">
        <f t="shared" ca="1" si="31"/>
        <v>68.158999999999992</v>
      </c>
      <c r="AH34" s="147">
        <f t="shared" ca="1" si="32"/>
        <v>59.844999999999999</v>
      </c>
      <c r="AI34" s="147">
        <f t="shared" ca="1" si="33"/>
        <v>60.22</v>
      </c>
      <c r="AJ34" s="147">
        <f t="shared" ca="1" si="34"/>
        <v>54.801000000000002</v>
      </c>
      <c r="AK34" s="147">
        <f t="shared" ca="1" si="35"/>
        <v>51.22999999999999</v>
      </c>
      <c r="AL34" s="147">
        <f ca="1">$EB$38-INDIRECT(A34&amp;"!E30")</f>
        <v>50.304000000000002</v>
      </c>
      <c r="AM34" s="147">
        <f t="shared" ca="1" si="37"/>
        <v>73.537000000000006</v>
      </c>
      <c r="AN34" s="147">
        <f t="shared" ca="1" si="38"/>
        <v>70.873000000000005</v>
      </c>
      <c r="AO34" s="147">
        <f t="shared" ca="1" si="39"/>
        <v>60.063999999999993</v>
      </c>
      <c r="AP34" s="147">
        <f t="shared" ca="1" si="40"/>
        <v>52.728999999999999</v>
      </c>
      <c r="AQ34" s="147">
        <f t="shared" ca="1" si="41"/>
        <v>51.806000000000004</v>
      </c>
      <c r="AR34" s="147">
        <f t="shared" ca="1" si="42"/>
        <v>50.673000000000002</v>
      </c>
      <c r="AS34" s="147">
        <f t="shared" ca="1" si="43"/>
        <v>48.515000000000001</v>
      </c>
      <c r="AT34" s="181" t="e">
        <f t="shared" ca="1" si="44"/>
        <v>#VALUE!</v>
      </c>
      <c r="AU34" s="181" t="e">
        <f t="shared" ca="1" si="45"/>
        <v>#VALUE!</v>
      </c>
      <c r="AV34" s="185"/>
      <c r="AW34" s="185"/>
      <c r="AX34" s="185"/>
      <c r="AY34" s="185"/>
      <c r="AZ34" s="185"/>
      <c r="BA34" s="185"/>
      <c r="BB34" s="185"/>
      <c r="BC34" s="181">
        <f t="shared" ca="1" si="53"/>
        <v>82.792000000000002</v>
      </c>
      <c r="BD34" s="147">
        <f t="shared" ca="1" si="54"/>
        <v>80.961999999999989</v>
      </c>
      <c r="BE34" s="147">
        <f t="shared" ca="1" si="55"/>
        <v>81.116</v>
      </c>
      <c r="BF34" s="147">
        <f t="shared" ca="1" si="56"/>
        <v>75.399000000000001</v>
      </c>
      <c r="BG34" s="149">
        <f t="shared" ca="1" si="57"/>
        <v>69.802999999999997</v>
      </c>
      <c r="BH34" s="149">
        <f t="shared" ca="1" si="58"/>
        <v>63.411999999999999</v>
      </c>
      <c r="BI34" s="149">
        <f t="shared" ca="1" si="59"/>
        <v>53.535000000000011</v>
      </c>
      <c r="BJ34" s="149" t="e">
        <f t="shared" ca="1" si="60"/>
        <v>#VALUE!</v>
      </c>
      <c r="BK34" s="149">
        <f t="shared" ca="1" si="61"/>
        <v>48.262999999999998</v>
      </c>
      <c r="BL34" s="149">
        <f t="shared" ca="1" si="62"/>
        <v>47.76700000000001</v>
      </c>
      <c r="BM34" s="149">
        <f t="shared" ca="1" si="63"/>
        <v>50.103000000000002</v>
      </c>
      <c r="BN34" s="182" t="str">
        <f t="shared" ca="1" si="64"/>
        <v>水位なし</v>
      </c>
      <c r="BO34" s="182" t="str">
        <f t="shared" ca="1" si="65"/>
        <v>水位なし</v>
      </c>
      <c r="BP34" s="182">
        <f t="shared" ca="1" si="66"/>
        <v>400</v>
      </c>
      <c r="BQ34" s="150">
        <f t="shared" ca="1" si="127"/>
        <v>1000</v>
      </c>
      <c r="BR34" s="148" t="str">
        <f t="shared" ca="1" si="68"/>
        <v>水位なし</v>
      </c>
      <c r="BS34" s="148" t="str">
        <f t="shared" ca="1" si="69"/>
        <v>水位なし</v>
      </c>
      <c r="BT34" s="148">
        <f t="shared" ca="1" si="70"/>
        <v>85</v>
      </c>
      <c r="BU34" s="148">
        <f t="shared" ca="1" si="71"/>
        <v>380</v>
      </c>
      <c r="BV34" s="183" t="str">
        <f t="shared" ca="1" si="72"/>
        <v>水位なし</v>
      </c>
      <c r="BW34" s="183">
        <f t="shared" ca="1" si="73"/>
        <v>40</v>
      </c>
      <c r="BX34" s="151">
        <f t="shared" ca="1" si="74"/>
        <v>700</v>
      </c>
      <c r="BY34" s="148">
        <f t="shared" ca="1" si="75"/>
        <v>12</v>
      </c>
      <c r="BZ34" s="148">
        <f t="shared" ca="1" si="76"/>
        <v>15</v>
      </c>
      <c r="CA34" s="148" t="str">
        <f t="shared" ca="1" si="77"/>
        <v>水位なし</v>
      </c>
      <c r="CB34" s="148">
        <f t="shared" ca="1" si="78"/>
        <v>1500</v>
      </c>
      <c r="CC34" s="148">
        <f t="shared" ca="1" si="79"/>
        <v>15</v>
      </c>
      <c r="CD34" s="148">
        <f t="shared" ca="1" si="80"/>
        <v>12</v>
      </c>
      <c r="CE34" s="148">
        <f t="shared" ca="1" si="81"/>
        <v>350</v>
      </c>
      <c r="CF34" s="148">
        <f t="shared" ca="1" si="82"/>
        <v>800</v>
      </c>
      <c r="CG34" s="148">
        <f t="shared" ca="1" si="83"/>
        <v>10</v>
      </c>
      <c r="CH34" s="148">
        <f t="shared" ca="1" si="84"/>
        <v>900</v>
      </c>
      <c r="CI34" s="148">
        <f t="shared" ca="1" si="85"/>
        <v>140</v>
      </c>
      <c r="CJ34" s="148">
        <f t="shared" ca="1" si="86"/>
        <v>15</v>
      </c>
      <c r="CK34" s="148">
        <f t="shared" ca="1" si="87"/>
        <v>40</v>
      </c>
      <c r="CL34" s="148">
        <f t="shared" ca="1" si="88"/>
        <v>500</v>
      </c>
      <c r="CM34" s="148">
        <f t="shared" ca="1" si="89"/>
        <v>280</v>
      </c>
      <c r="CN34" s="148">
        <f t="shared" ca="1" si="90"/>
        <v>30</v>
      </c>
      <c r="CO34" s="148" t="str">
        <f t="shared" ca="1" si="91"/>
        <v>水位なし</v>
      </c>
      <c r="CP34" s="148">
        <f t="shared" ca="1" si="92"/>
        <v>60</v>
      </c>
      <c r="CQ34" s="148">
        <f t="shared" ca="1" si="93"/>
        <v>5000</v>
      </c>
      <c r="CR34" s="148">
        <f t="shared" ca="1" si="94"/>
        <v>1800</v>
      </c>
      <c r="CS34" s="148">
        <f t="shared" ca="1" si="95"/>
        <v>10</v>
      </c>
      <c r="CT34" s="148">
        <f t="shared" ca="1" si="96"/>
        <v>15</v>
      </c>
      <c r="CU34" s="148">
        <f t="shared" ca="1" si="97"/>
        <v>60</v>
      </c>
      <c r="CV34" s="148">
        <f t="shared" ca="1" si="98"/>
        <v>12</v>
      </c>
      <c r="CW34" s="148">
        <f t="shared" ca="1" si="99"/>
        <v>15</v>
      </c>
      <c r="CX34" s="148">
        <f t="shared" ca="1" si="100"/>
        <v>12</v>
      </c>
      <c r="CY34" s="148">
        <f t="shared" ca="1" si="101"/>
        <v>1750</v>
      </c>
      <c r="CZ34" s="148">
        <f t="shared" ca="1" si="102"/>
        <v>4800</v>
      </c>
      <c r="DA34" s="148">
        <f t="shared" ca="1" si="103"/>
        <v>25</v>
      </c>
      <c r="DB34" s="148">
        <f t="shared" ca="1" si="104"/>
        <v>60</v>
      </c>
      <c r="DC34" s="148">
        <f t="shared" ca="1" si="105"/>
        <v>140</v>
      </c>
      <c r="DD34" s="148">
        <f t="shared" ca="1" si="106"/>
        <v>500</v>
      </c>
      <c r="DE34" s="164"/>
      <c r="DF34" s="164"/>
      <c r="DG34" s="164"/>
      <c r="DH34" s="164"/>
      <c r="DI34" s="164"/>
      <c r="DJ34" s="186"/>
      <c r="DK34" s="164"/>
      <c r="DL34" s="148" t="str">
        <f t="shared" ca="1" si="114"/>
        <v>水位なし</v>
      </c>
      <c r="DM34" s="148" t="str">
        <f t="shared" ca="1" si="115"/>
        <v>水位なし</v>
      </c>
      <c r="DN34" s="148">
        <f t="shared" ca="1" si="116"/>
        <v>5900</v>
      </c>
      <c r="DO34" s="148">
        <f t="shared" ca="1" si="117"/>
        <v>6000</v>
      </c>
      <c r="DP34" s="148">
        <f t="shared" ca="1" si="118"/>
        <v>3500</v>
      </c>
      <c r="DQ34" s="148">
        <f t="shared" ca="1" si="119"/>
        <v>3800</v>
      </c>
      <c r="DR34" s="148">
        <f t="shared" ca="1" si="120"/>
        <v>15</v>
      </c>
      <c r="DS34" s="148">
        <f t="shared" ca="1" si="121"/>
        <v>15</v>
      </c>
      <c r="DT34" s="148">
        <f t="shared" ca="1" si="122"/>
        <v>10</v>
      </c>
      <c r="DU34" s="183" t="str">
        <f t="shared" ca="1" si="123"/>
        <v>水位なし</v>
      </c>
      <c r="DV34" s="151">
        <f t="shared" ca="1" si="129"/>
        <v>400</v>
      </c>
      <c r="DW34" s="183">
        <f t="shared" ca="1" si="125"/>
        <v>480</v>
      </c>
      <c r="DX34" s="183">
        <f t="shared" ca="1" si="126"/>
        <v>25</v>
      </c>
      <c r="DZ34" s="192"/>
      <c r="EA34" s="155" t="s">
        <v>439</v>
      </c>
      <c r="EB34" s="156">
        <v>102.155</v>
      </c>
    </row>
    <row r="35" spans="1:132">
      <c r="A35" s="146" t="s">
        <v>507</v>
      </c>
      <c r="B35" s="142">
        <f t="shared" ca="1" si="0"/>
        <v>41134</v>
      </c>
      <c r="C35" s="181" t="e">
        <f t="shared" ca="1" si="1"/>
        <v>#VALUE!</v>
      </c>
      <c r="D35" s="181" t="e">
        <f t="shared" ca="1" si="2"/>
        <v>#VALUE!</v>
      </c>
      <c r="E35" s="147">
        <f t="shared" ca="1" si="3"/>
        <v>53.506</v>
      </c>
      <c r="F35" s="147">
        <f t="shared" ca="1" si="4"/>
        <v>49.505999999999993</v>
      </c>
      <c r="G35" s="181" t="e">
        <f t="shared" ca="1" si="5"/>
        <v>#VALUE!</v>
      </c>
      <c r="H35" s="181" t="e">
        <f t="shared" ca="1" si="6"/>
        <v>#VALUE!</v>
      </c>
      <c r="I35" s="147">
        <f t="shared" ca="1" si="7"/>
        <v>52.010999999999996</v>
      </c>
      <c r="J35" s="147">
        <f t="shared" ca="1" si="8"/>
        <v>47.581000000000003</v>
      </c>
      <c r="K35" s="181" t="e">
        <f t="shared" ca="1" si="9"/>
        <v>#VALUE!</v>
      </c>
      <c r="L35" s="147">
        <f t="shared" ca="1" si="10"/>
        <v>72.451999999999998</v>
      </c>
      <c r="M35" s="147">
        <f t="shared" ca="1" si="11"/>
        <v>63.584000000000003</v>
      </c>
      <c r="N35" s="147">
        <f t="shared" ca="1" si="12"/>
        <v>71.803999999999988</v>
      </c>
      <c r="O35" s="147">
        <f t="shared" ca="1" si="13"/>
        <v>66.540000000000006</v>
      </c>
      <c r="P35" s="181" t="e">
        <f t="shared" ca="1" si="14"/>
        <v>#VALUE!</v>
      </c>
      <c r="Q35" s="147">
        <f t="shared" ca="1" si="15"/>
        <v>54.290000000000006</v>
      </c>
      <c r="R35" s="147">
        <f t="shared" ca="1" si="16"/>
        <v>51.018999999999991</v>
      </c>
      <c r="S35" s="147">
        <f t="shared" ca="1" si="17"/>
        <v>62.902000000000001</v>
      </c>
      <c r="T35" s="147">
        <f t="shared" ca="1" si="18"/>
        <v>55.344000000000008</v>
      </c>
      <c r="U35" s="147">
        <f t="shared" ca="1" si="19"/>
        <v>52.13900000000001</v>
      </c>
      <c r="V35" s="147">
        <f t="shared" ca="1" si="20"/>
        <v>50.442999999999998</v>
      </c>
      <c r="W35" s="147">
        <f ca="1">$EB$24-INDIRECT(A35&amp;"!O16")</f>
        <v>50.367999999999995</v>
      </c>
      <c r="X35" s="147">
        <f t="shared" ca="1" si="22"/>
        <v>52.183999999999997</v>
      </c>
      <c r="Y35" s="147">
        <f t="shared" ca="1" si="23"/>
        <v>52.216000000000001</v>
      </c>
      <c r="Z35" s="147">
        <f ca="1">$EB$26-INDIRECT(A35&amp;"!C23")</f>
        <v>49.263999999999996</v>
      </c>
      <c r="AA35" s="147">
        <f t="shared" ca="1" si="25"/>
        <v>50.627000000000002</v>
      </c>
      <c r="AB35" s="147">
        <f t="shared" ca="1" si="26"/>
        <v>49.881</v>
      </c>
      <c r="AC35" s="147">
        <f t="shared" ca="1" si="128"/>
        <v>50.201000000000001</v>
      </c>
      <c r="AD35" s="181" t="e">
        <f t="shared" ca="1" si="28"/>
        <v>#VALUE!</v>
      </c>
      <c r="AE35" s="147">
        <f t="shared" ca="1" si="29"/>
        <v>73.268000000000001</v>
      </c>
      <c r="AF35" s="147">
        <f t="shared" ca="1" si="30"/>
        <v>74.709000000000003</v>
      </c>
      <c r="AG35" s="147">
        <f t="shared" ca="1" si="31"/>
        <v>68.322999999999993</v>
      </c>
      <c r="AH35" s="147">
        <f t="shared" ca="1" si="32"/>
        <v>59.715000000000003</v>
      </c>
      <c r="AI35" s="147">
        <f t="shared" ca="1" si="33"/>
        <v>60.341000000000001</v>
      </c>
      <c r="AJ35" s="147">
        <f t="shared" ca="1" si="34"/>
        <v>54.840999999999994</v>
      </c>
      <c r="AK35" s="147">
        <f t="shared" ca="1" si="35"/>
        <v>51.375999999999991</v>
      </c>
      <c r="AL35" s="147">
        <f t="shared" ca="1" si="36"/>
        <v>50.522000000000006</v>
      </c>
      <c r="AM35" s="147">
        <f t="shared" ca="1" si="37"/>
        <v>73.5</v>
      </c>
      <c r="AN35" s="147">
        <f t="shared" ca="1" si="38"/>
        <v>70.920999999999992</v>
      </c>
      <c r="AO35" s="147">
        <f t="shared" ca="1" si="39"/>
        <v>60.179999999999993</v>
      </c>
      <c r="AP35" s="147">
        <f t="shared" ca="1" si="40"/>
        <v>52.711999999999996</v>
      </c>
      <c r="AQ35" s="147">
        <f t="shared" ca="1" si="41"/>
        <v>52.702000000000005</v>
      </c>
      <c r="AR35" s="147">
        <f t="shared" ca="1" si="42"/>
        <v>50.866999999999997</v>
      </c>
      <c r="AS35" s="147">
        <f t="shared" ca="1" si="43"/>
        <v>48.550000000000004</v>
      </c>
      <c r="AT35" s="181" t="e">
        <f t="shared" ca="1" si="44"/>
        <v>#VALUE!</v>
      </c>
      <c r="AU35" s="181" t="e">
        <f t="shared" ca="1" si="45"/>
        <v>#VALUE!</v>
      </c>
      <c r="AV35" s="185"/>
      <c r="AW35" s="185"/>
      <c r="AX35" s="185"/>
      <c r="AY35" s="185"/>
      <c r="AZ35" s="185"/>
      <c r="BA35" s="185"/>
      <c r="BB35" s="185"/>
      <c r="BC35" s="181">
        <f t="shared" ca="1" si="53"/>
        <v>82.75</v>
      </c>
      <c r="BD35" s="147">
        <f t="shared" ca="1" si="54"/>
        <v>80.994</v>
      </c>
      <c r="BE35" s="147">
        <f t="shared" ca="1" si="55"/>
        <v>80.798000000000002</v>
      </c>
      <c r="BF35" s="147">
        <f t="shared" ca="1" si="56"/>
        <v>75.050000000000011</v>
      </c>
      <c r="BG35" s="149">
        <f t="shared" ca="1" si="57"/>
        <v>70.122</v>
      </c>
      <c r="BH35" s="149">
        <f t="shared" ca="1" si="58"/>
        <v>63.713000000000001</v>
      </c>
      <c r="BI35" s="149">
        <f t="shared" ca="1" si="59"/>
        <v>53.542000000000002</v>
      </c>
      <c r="BJ35" s="149" t="e">
        <f t="shared" ca="1" si="60"/>
        <v>#VALUE!</v>
      </c>
      <c r="BK35" s="149">
        <f t="shared" ca="1" si="61"/>
        <v>48.265999999999998</v>
      </c>
      <c r="BL35" s="149">
        <f t="shared" ca="1" si="62"/>
        <v>48.072000000000003</v>
      </c>
      <c r="BM35" s="149">
        <f t="shared" ca="1" si="63"/>
        <v>50.143000000000001</v>
      </c>
      <c r="BN35" s="182" t="str">
        <f t="shared" ca="1" si="64"/>
        <v>水位なし</v>
      </c>
      <c r="BO35" s="182" t="str">
        <f t="shared" ca="1" si="65"/>
        <v>水位なし</v>
      </c>
      <c r="BP35" s="182">
        <f t="shared" ca="1" si="66"/>
        <v>370</v>
      </c>
      <c r="BQ35" s="150">
        <f t="shared" ca="1" si="127"/>
        <v>1020</v>
      </c>
      <c r="BR35" s="148" t="str">
        <f t="shared" ca="1" si="68"/>
        <v>水位なし</v>
      </c>
      <c r="BS35" s="148" t="str">
        <f t="shared" ca="1" si="69"/>
        <v>水位なし</v>
      </c>
      <c r="BT35" s="148">
        <f t="shared" ca="1" si="70"/>
        <v>80</v>
      </c>
      <c r="BU35" s="148">
        <f t="shared" ca="1" si="71"/>
        <v>380</v>
      </c>
      <c r="BV35" s="183" t="str">
        <f t="shared" ca="1" si="72"/>
        <v>水位なし</v>
      </c>
      <c r="BW35" s="183">
        <f t="shared" ca="1" si="73"/>
        <v>55</v>
      </c>
      <c r="BX35" s="151">
        <f t="shared" ca="1" si="74"/>
        <v>650</v>
      </c>
      <c r="BY35" s="148">
        <f t="shared" ca="1" si="75"/>
        <v>3</v>
      </c>
      <c r="BZ35" s="148">
        <f t="shared" ca="1" si="76"/>
        <v>15</v>
      </c>
      <c r="CA35" s="148" t="str">
        <f t="shared" ca="1" si="77"/>
        <v>水位なし</v>
      </c>
      <c r="CB35" s="148">
        <f t="shared" ca="1" si="78"/>
        <v>1500</v>
      </c>
      <c r="CC35" s="148">
        <f t="shared" ca="1" si="79"/>
        <v>15</v>
      </c>
      <c r="CD35" s="148">
        <f t="shared" ca="1" si="80"/>
        <v>15</v>
      </c>
      <c r="CE35" s="148">
        <f t="shared" ca="1" si="81"/>
        <v>400</v>
      </c>
      <c r="CF35" s="148">
        <f t="shared" ca="1" si="82"/>
        <v>850</v>
      </c>
      <c r="CG35" s="148">
        <f t="shared" ca="1" si="83"/>
        <v>10</v>
      </c>
      <c r="CH35" s="148">
        <f t="shared" ca="1" si="84"/>
        <v>850</v>
      </c>
      <c r="CI35" s="148">
        <f t="shared" ca="1" si="85"/>
        <v>130</v>
      </c>
      <c r="CJ35" s="148">
        <f t="shared" ca="1" si="86"/>
        <v>18</v>
      </c>
      <c r="CK35" s="148">
        <f t="shared" ca="1" si="87"/>
        <v>40</v>
      </c>
      <c r="CL35" s="148">
        <f t="shared" ca="1" si="88"/>
        <v>700</v>
      </c>
      <c r="CM35" s="148">
        <f t="shared" ca="1" si="89"/>
        <v>450</v>
      </c>
      <c r="CN35" s="148">
        <f t="shared" ca="1" si="90"/>
        <v>15</v>
      </c>
      <c r="CO35" s="148" t="str">
        <f t="shared" ca="1" si="91"/>
        <v>水位なし</v>
      </c>
      <c r="CP35" s="148">
        <f t="shared" ca="1" si="92"/>
        <v>70</v>
      </c>
      <c r="CQ35" s="148">
        <f t="shared" ca="1" si="93"/>
        <v>5500</v>
      </c>
      <c r="CR35" s="148">
        <f t="shared" ca="1" si="94"/>
        <v>2400</v>
      </c>
      <c r="CS35" s="148">
        <f t="shared" ca="1" si="95"/>
        <v>10</v>
      </c>
      <c r="CT35" s="148">
        <f t="shared" ca="1" si="96"/>
        <v>20</v>
      </c>
      <c r="CU35" s="148">
        <f t="shared" ca="1" si="97"/>
        <v>110</v>
      </c>
      <c r="CV35" s="148">
        <f t="shared" ca="1" si="98"/>
        <v>15</v>
      </c>
      <c r="CW35" s="148">
        <f t="shared" ca="1" si="99"/>
        <v>15</v>
      </c>
      <c r="CX35" s="148">
        <f t="shared" ca="1" si="100"/>
        <v>8</v>
      </c>
      <c r="CY35" s="148">
        <f t="shared" ca="1" si="101"/>
        <v>1800</v>
      </c>
      <c r="CZ35" s="148">
        <f t="shared" ca="1" si="102"/>
        <v>4500</v>
      </c>
      <c r="DA35" s="148">
        <f t="shared" ca="1" si="103"/>
        <v>22</v>
      </c>
      <c r="DB35" s="148">
        <f t="shared" ca="1" si="104"/>
        <v>40</v>
      </c>
      <c r="DC35" s="148">
        <f t="shared" ca="1" si="105"/>
        <v>125</v>
      </c>
      <c r="DD35" s="148">
        <f t="shared" ca="1" si="106"/>
        <v>530</v>
      </c>
      <c r="DE35" s="164"/>
      <c r="DF35" s="164"/>
      <c r="DG35" s="164"/>
      <c r="DH35" s="164"/>
      <c r="DI35" s="164"/>
      <c r="DJ35" s="186"/>
      <c r="DK35" s="164"/>
      <c r="DL35" s="148" t="str">
        <f t="shared" ca="1" si="114"/>
        <v>水位なし</v>
      </c>
      <c r="DM35" s="148" t="str">
        <f t="shared" ca="1" si="115"/>
        <v>水位なし</v>
      </c>
      <c r="DN35" s="148">
        <f t="shared" ca="1" si="116"/>
        <v>7500</v>
      </c>
      <c r="DO35" s="148">
        <f t="shared" ca="1" si="117"/>
        <v>6300</v>
      </c>
      <c r="DP35" s="148">
        <f t="shared" ca="1" si="118"/>
        <v>4000</v>
      </c>
      <c r="DQ35" s="148">
        <f t="shared" ca="1" si="119"/>
        <v>3800</v>
      </c>
      <c r="DR35" s="148">
        <f t="shared" ca="1" si="120"/>
        <v>10</v>
      </c>
      <c r="DS35" s="148">
        <f t="shared" ca="1" si="121"/>
        <v>15</v>
      </c>
      <c r="DT35" s="148">
        <f t="shared" ca="1" si="122"/>
        <v>15</v>
      </c>
      <c r="DU35" s="183" t="str">
        <f t="shared" ca="1" si="123"/>
        <v>水位なし</v>
      </c>
      <c r="DV35" s="151">
        <f t="shared" ca="1" si="129"/>
        <v>450</v>
      </c>
      <c r="DW35" s="183">
        <f t="shared" ca="1" si="125"/>
        <v>450</v>
      </c>
      <c r="DX35" s="183">
        <f t="shared" ca="1" si="126"/>
        <v>30</v>
      </c>
      <c r="DZ35" s="190" t="s">
        <v>86</v>
      </c>
      <c r="EA35" s="152" t="s">
        <v>440</v>
      </c>
      <c r="EB35" s="153">
        <v>75.423000000000002</v>
      </c>
    </row>
    <row r="36" spans="1:132">
      <c r="A36" s="146" t="s">
        <v>508</v>
      </c>
      <c r="B36" s="142">
        <f t="shared" ca="1" si="0"/>
        <v>41141</v>
      </c>
      <c r="C36" s="181" t="e">
        <f t="shared" ca="1" si="1"/>
        <v>#VALUE!</v>
      </c>
      <c r="D36" s="181" t="e">
        <f t="shared" ca="1" si="2"/>
        <v>#VALUE!</v>
      </c>
      <c r="E36" s="147">
        <f t="shared" ca="1" si="3"/>
        <v>53.464999999999996</v>
      </c>
      <c r="F36" s="147">
        <f t="shared" ca="1" si="4"/>
        <v>49.511999999999993</v>
      </c>
      <c r="G36" s="181" t="e">
        <f t="shared" ca="1" si="5"/>
        <v>#VALUE!</v>
      </c>
      <c r="H36" s="181" t="e">
        <f t="shared" ca="1" si="6"/>
        <v>#VALUE!</v>
      </c>
      <c r="I36" s="147">
        <f t="shared" ca="1" si="7"/>
        <v>51.845999999999997</v>
      </c>
      <c r="J36" s="147">
        <f t="shared" ca="1" si="8"/>
        <v>47.566000000000003</v>
      </c>
      <c r="K36" s="181" t="e">
        <f t="shared" ca="1" si="9"/>
        <v>#VALUE!</v>
      </c>
      <c r="L36" s="147">
        <f t="shared" ca="1" si="10"/>
        <v>72.334000000000003</v>
      </c>
      <c r="M36" s="147">
        <f ca="1">$EB$13-INDIRECT(A36&amp;"!P9")</f>
        <v>63.491</v>
      </c>
      <c r="N36" s="147">
        <f t="shared" ca="1" si="12"/>
        <v>71.524999999999991</v>
      </c>
      <c r="O36" s="147">
        <f t="shared" ca="1" si="13"/>
        <v>66.494</v>
      </c>
      <c r="P36" s="181" t="e">
        <f t="shared" ca="1" si="14"/>
        <v>#VALUE!</v>
      </c>
      <c r="Q36" s="147">
        <f t="shared" ca="1" si="15"/>
        <v>54.207999999999998</v>
      </c>
      <c r="R36" s="147">
        <f t="shared" ca="1" si="16"/>
        <v>50.991</v>
      </c>
      <c r="S36" s="147">
        <f t="shared" ca="1" si="17"/>
        <v>62.615000000000002</v>
      </c>
      <c r="T36" s="147">
        <f t="shared" ca="1" si="18"/>
        <v>55.212000000000003</v>
      </c>
      <c r="U36" s="147">
        <f t="shared" ca="1" si="19"/>
        <v>52.109000000000009</v>
      </c>
      <c r="V36" s="147">
        <f t="shared" ca="1" si="20"/>
        <v>50.412999999999997</v>
      </c>
      <c r="W36" s="147">
        <f t="shared" ca="1" si="21"/>
        <v>50.355999999999995</v>
      </c>
      <c r="X36" s="147">
        <f t="shared" ca="1" si="22"/>
        <v>52.076999999999998</v>
      </c>
      <c r="Y36" s="147">
        <f t="shared" ca="1" si="23"/>
        <v>52.175000000000004</v>
      </c>
      <c r="Z36" s="147">
        <f t="shared" ca="1" si="24"/>
        <v>49.236999999999995</v>
      </c>
      <c r="AA36" s="147">
        <f t="shared" ca="1" si="25"/>
        <v>50.553000000000004</v>
      </c>
      <c r="AB36" s="147">
        <f t="shared" ca="1" si="26"/>
        <v>49.885999999999996</v>
      </c>
      <c r="AC36" s="147">
        <f ca="1">$EB$29-INDIRECT(A36&amp;"!H23")</f>
        <v>50.186</v>
      </c>
      <c r="AD36" s="181" t="e">
        <f t="shared" ca="1" si="28"/>
        <v>#VALUE!</v>
      </c>
      <c r="AE36" s="147">
        <f t="shared" ca="1" si="29"/>
        <v>73.186999999999998</v>
      </c>
      <c r="AF36" s="147">
        <f t="shared" ca="1" si="30"/>
        <v>74.637</v>
      </c>
      <c r="AG36" s="147">
        <f t="shared" ca="1" si="31"/>
        <v>68.253999999999991</v>
      </c>
      <c r="AH36" s="147">
        <f t="shared" ca="1" si="32"/>
        <v>59.666000000000004</v>
      </c>
      <c r="AI36" s="147">
        <f t="shared" ca="1" si="33"/>
        <v>60.32</v>
      </c>
      <c r="AJ36" s="147">
        <f t="shared" ca="1" si="34"/>
        <v>54.819000000000003</v>
      </c>
      <c r="AK36" s="147">
        <f t="shared" ca="1" si="35"/>
        <v>51.381999999999991</v>
      </c>
      <c r="AL36" s="147">
        <f t="shared" ca="1" si="36"/>
        <v>50.502000000000002</v>
      </c>
      <c r="AM36" s="147">
        <f t="shared" ca="1" si="37"/>
        <v>73.421999999999997</v>
      </c>
      <c r="AN36" s="147">
        <f t="shared" ca="1" si="38"/>
        <v>70.849000000000004</v>
      </c>
      <c r="AO36" s="147">
        <f t="shared" ca="1" si="39"/>
        <v>60.141999999999996</v>
      </c>
      <c r="AP36" s="147">
        <f t="shared" ca="1" si="40"/>
        <v>52.673999999999999</v>
      </c>
      <c r="AQ36" s="147">
        <f t="shared" ca="1" si="41"/>
        <v>52.019000000000005</v>
      </c>
      <c r="AR36" s="147">
        <f t="shared" ca="1" si="42"/>
        <v>50.820999999999998</v>
      </c>
      <c r="AS36" s="147">
        <f t="shared" ca="1" si="43"/>
        <v>48.508000000000003</v>
      </c>
      <c r="AT36" s="181" t="e">
        <f t="shared" ca="1" si="44"/>
        <v>#VALUE!</v>
      </c>
      <c r="AU36" s="181" t="e">
        <f t="shared" ca="1" si="45"/>
        <v>#VALUE!</v>
      </c>
      <c r="AV36" s="185"/>
      <c r="AW36" s="185"/>
      <c r="AX36" s="185"/>
      <c r="AY36" s="185"/>
      <c r="AZ36" s="185"/>
      <c r="BA36" s="185"/>
      <c r="BB36" s="185"/>
      <c r="BC36" s="181">
        <f t="shared" ca="1" si="53"/>
        <v>82.688999999999993</v>
      </c>
      <c r="BD36" s="147">
        <f t="shared" ca="1" si="54"/>
        <v>80.953999999999994</v>
      </c>
      <c r="BE36" s="147">
        <f t="shared" ca="1" si="55"/>
        <v>80.715999999999994</v>
      </c>
      <c r="BF36" s="147">
        <f t="shared" ca="1" si="56"/>
        <v>75.27600000000001</v>
      </c>
      <c r="BG36" s="149">
        <f t="shared" ca="1" si="57"/>
        <v>70.082999999999998</v>
      </c>
      <c r="BH36" s="149">
        <f t="shared" ca="1" si="58"/>
        <v>63.646000000000001</v>
      </c>
      <c r="BI36" s="149">
        <f t="shared" ca="1" si="59"/>
        <v>53.506000000000007</v>
      </c>
      <c r="BJ36" s="149" t="e">
        <f t="shared" ca="1" si="60"/>
        <v>#VALUE!</v>
      </c>
      <c r="BK36" s="149">
        <f t="shared" ca="1" si="61"/>
        <v>48.248000000000005</v>
      </c>
      <c r="BL36" s="149">
        <f t="shared" ca="1" si="62"/>
        <v>47.846000000000004</v>
      </c>
      <c r="BM36" s="149">
        <f t="shared" ca="1" si="63"/>
        <v>50.14</v>
      </c>
      <c r="BN36" s="182" t="str">
        <f t="shared" ca="1" si="64"/>
        <v>水位なし</v>
      </c>
      <c r="BO36" s="182" t="str">
        <f t="shared" ca="1" si="65"/>
        <v>水位なし</v>
      </c>
      <c r="BP36" s="182">
        <f t="shared" ca="1" si="66"/>
        <v>380</v>
      </c>
      <c r="BQ36" s="150">
        <f t="shared" ca="1" si="127"/>
        <v>1200</v>
      </c>
      <c r="BR36" s="148" t="str">
        <f t="shared" ca="1" si="68"/>
        <v>水位なし</v>
      </c>
      <c r="BS36" s="148" t="str">
        <f t="shared" ca="1" si="69"/>
        <v>水位なし</v>
      </c>
      <c r="BT36" s="148">
        <f t="shared" ca="1" si="70"/>
        <v>90</v>
      </c>
      <c r="BU36" s="148">
        <f t="shared" ca="1" si="71"/>
        <v>390</v>
      </c>
      <c r="BV36" s="183" t="str">
        <f t="shared" ca="1" si="72"/>
        <v>水位なし</v>
      </c>
      <c r="BW36" s="183">
        <f t="shared" ca="1" si="73"/>
        <v>80</v>
      </c>
      <c r="BX36" s="151">
        <f t="shared" ca="1" si="74"/>
        <v>700</v>
      </c>
      <c r="BY36" s="148">
        <f t="shared" ca="1" si="75"/>
        <v>10</v>
      </c>
      <c r="BZ36" s="148">
        <f t="shared" ca="1" si="76"/>
        <v>16</v>
      </c>
      <c r="CA36" s="148" t="str">
        <f t="shared" ca="1" si="77"/>
        <v>水位なし</v>
      </c>
      <c r="CB36" s="148">
        <f t="shared" ca="1" si="78"/>
        <v>1200</v>
      </c>
      <c r="CC36" s="148">
        <f t="shared" ca="1" si="79"/>
        <v>22</v>
      </c>
      <c r="CD36" s="148">
        <f t="shared" ca="1" si="80"/>
        <v>18</v>
      </c>
      <c r="CE36" s="148">
        <f t="shared" ca="1" si="81"/>
        <v>520</v>
      </c>
      <c r="CF36" s="148">
        <f t="shared" ca="1" si="82"/>
        <v>800</v>
      </c>
      <c r="CG36" s="148">
        <f t="shared" ca="1" si="83"/>
        <v>12</v>
      </c>
      <c r="CH36" s="148">
        <f t="shared" ca="1" si="84"/>
        <v>900</v>
      </c>
      <c r="CI36" s="148">
        <f t="shared" ca="1" si="85"/>
        <v>130</v>
      </c>
      <c r="CJ36" s="148">
        <f t="shared" ca="1" si="86"/>
        <v>28</v>
      </c>
      <c r="CK36" s="148">
        <f t="shared" ca="1" si="87"/>
        <v>60</v>
      </c>
      <c r="CL36" s="148">
        <f t="shared" ca="1" si="88"/>
        <v>700</v>
      </c>
      <c r="CM36" s="148">
        <f t="shared" ca="1" si="89"/>
        <v>520</v>
      </c>
      <c r="CN36" s="148">
        <f t="shared" ca="1" si="90"/>
        <v>15</v>
      </c>
      <c r="CO36" s="148" t="str">
        <f t="shared" ca="1" si="91"/>
        <v>水位なし</v>
      </c>
      <c r="CP36" s="148">
        <f t="shared" ca="1" si="92"/>
        <v>95</v>
      </c>
      <c r="CQ36" s="148">
        <f t="shared" ca="1" si="93"/>
        <v>5000</v>
      </c>
      <c r="CR36" s="148">
        <f t="shared" ca="1" si="94"/>
        <v>2300</v>
      </c>
      <c r="CS36" s="148">
        <f t="shared" ca="1" si="95"/>
        <v>15</v>
      </c>
      <c r="CT36" s="148">
        <f t="shared" ca="1" si="96"/>
        <v>20</v>
      </c>
      <c r="CU36" s="148">
        <f t="shared" ca="1" si="97"/>
        <v>400</v>
      </c>
      <c r="CV36" s="148">
        <f t="shared" ca="1" si="98"/>
        <v>10</v>
      </c>
      <c r="CW36" s="148">
        <f t="shared" ca="1" si="99"/>
        <v>10</v>
      </c>
      <c r="CX36" s="148">
        <f t="shared" ca="1" si="100"/>
        <v>8</v>
      </c>
      <c r="CY36" s="148">
        <f t="shared" ca="1" si="101"/>
        <v>1700</v>
      </c>
      <c r="CZ36" s="148">
        <f t="shared" ca="1" si="102"/>
        <v>4500</v>
      </c>
      <c r="DA36" s="148">
        <f t="shared" ca="1" si="103"/>
        <v>18</v>
      </c>
      <c r="DB36" s="148">
        <f t="shared" ca="1" si="104"/>
        <v>40</v>
      </c>
      <c r="DC36" s="148">
        <f t="shared" ca="1" si="105"/>
        <v>120</v>
      </c>
      <c r="DD36" s="148">
        <f t="shared" ca="1" si="106"/>
        <v>550</v>
      </c>
      <c r="DE36" s="164"/>
      <c r="DF36" s="164"/>
      <c r="DG36" s="164"/>
      <c r="DH36" s="164"/>
      <c r="DI36" s="164"/>
      <c r="DJ36" s="186"/>
      <c r="DK36" s="164"/>
      <c r="DL36" s="148" t="str">
        <f t="shared" ca="1" si="114"/>
        <v>水位なし</v>
      </c>
      <c r="DM36" s="148" t="str">
        <f t="shared" ca="1" si="115"/>
        <v>水位なし</v>
      </c>
      <c r="DN36" s="148">
        <f t="shared" ca="1" si="116"/>
        <v>5800</v>
      </c>
      <c r="DO36" s="148">
        <f t="shared" ca="1" si="117"/>
        <v>5800</v>
      </c>
      <c r="DP36" s="148">
        <f t="shared" ca="1" si="118"/>
        <v>2900</v>
      </c>
      <c r="DQ36" s="183">
        <f t="shared" ca="1" si="119"/>
        <v>3800</v>
      </c>
      <c r="DR36" s="148">
        <f t="shared" ca="1" si="120"/>
        <v>12</v>
      </c>
      <c r="DS36" s="148">
        <f t="shared" ca="1" si="121"/>
        <v>12</v>
      </c>
      <c r="DT36" s="148">
        <f t="shared" ca="1" si="122"/>
        <v>15</v>
      </c>
      <c r="DU36" s="183" t="str">
        <f t="shared" ca="1" si="123"/>
        <v>水位なし</v>
      </c>
      <c r="DV36" s="151">
        <f t="shared" ca="1" si="129"/>
        <v>400</v>
      </c>
      <c r="DW36" s="183">
        <f t="shared" ca="1" si="125"/>
        <v>480</v>
      </c>
      <c r="DX36" s="183">
        <f t="shared" ca="1" si="126"/>
        <v>30</v>
      </c>
      <c r="DZ36" s="191"/>
      <c r="EA36" t="s">
        <v>441</v>
      </c>
      <c r="EB36" s="154">
        <v>75.198999999999998</v>
      </c>
    </row>
    <row r="37" spans="1:132">
      <c r="A37" s="146" t="s">
        <v>509</v>
      </c>
      <c r="B37" s="142">
        <f t="shared" ca="1" si="0"/>
        <v>41148</v>
      </c>
      <c r="C37" s="181" t="e">
        <f t="shared" ca="1" si="1"/>
        <v>#VALUE!</v>
      </c>
      <c r="D37" s="181" t="e">
        <f t="shared" ca="1" si="2"/>
        <v>#VALUE!</v>
      </c>
      <c r="E37" s="147">
        <f t="shared" ca="1" si="3"/>
        <v>53.405999999999999</v>
      </c>
      <c r="F37" s="147">
        <f ca="1">$EB$6-INDIRECT(A37&amp;"!E9")</f>
        <v>49.498999999999995</v>
      </c>
      <c r="G37" s="181" t="e">
        <f t="shared" ca="1" si="5"/>
        <v>#VALUE!</v>
      </c>
      <c r="H37" s="181" t="e">
        <f t="shared" ca="1" si="6"/>
        <v>#VALUE!</v>
      </c>
      <c r="I37" s="147">
        <f t="shared" ca="1" si="7"/>
        <v>51.866999999999997</v>
      </c>
      <c r="J37" s="147">
        <f t="shared" ca="1" si="8"/>
        <v>47.570999999999998</v>
      </c>
      <c r="K37" s="181" t="e">
        <f t="shared" ca="1" si="9"/>
        <v>#VALUE!</v>
      </c>
      <c r="L37" s="147">
        <f t="shared" ca="1" si="10"/>
        <v>72.281999999999996</v>
      </c>
      <c r="M37" s="147">
        <f t="shared" ca="1" si="11"/>
        <v>63.419000000000004</v>
      </c>
      <c r="N37" s="147">
        <f t="shared" ca="1" si="12"/>
        <v>71.510999999999996</v>
      </c>
      <c r="O37" s="147">
        <f t="shared" ca="1" si="13"/>
        <v>66.432000000000002</v>
      </c>
      <c r="P37" s="181" t="e">
        <f t="shared" ca="1" si="14"/>
        <v>#VALUE!</v>
      </c>
      <c r="Q37" s="147">
        <f t="shared" ca="1" si="15"/>
        <v>54.22</v>
      </c>
      <c r="R37" s="147">
        <f t="shared" ca="1" si="16"/>
        <v>50.953999999999994</v>
      </c>
      <c r="S37" s="147">
        <f t="shared" ca="1" si="17"/>
        <v>62.405999999999999</v>
      </c>
      <c r="T37" s="147">
        <f t="shared" ca="1" si="18"/>
        <v>55.099000000000004</v>
      </c>
      <c r="U37" s="147">
        <f t="shared" ca="1" si="19"/>
        <v>52.091000000000008</v>
      </c>
      <c r="V37" s="147">
        <f t="shared" ca="1" si="20"/>
        <v>50.382999999999996</v>
      </c>
      <c r="W37" s="147">
        <f t="shared" ca="1" si="21"/>
        <v>50.343999999999994</v>
      </c>
      <c r="X37" s="147">
        <f t="shared" ca="1" si="22"/>
        <v>51.948</v>
      </c>
      <c r="Y37" s="147">
        <f t="shared" ca="1" si="23"/>
        <v>52.143000000000001</v>
      </c>
      <c r="Z37" s="147">
        <f t="shared" ca="1" si="24"/>
        <v>49.213000000000001</v>
      </c>
      <c r="AA37" s="147">
        <f t="shared" ca="1" si="25"/>
        <v>50.591999999999999</v>
      </c>
      <c r="AB37" s="147">
        <f t="shared" ca="1" si="26"/>
        <v>49.869</v>
      </c>
      <c r="AC37" s="147">
        <f t="shared" ref="AC37:AC50" ca="1" si="130">$EB$29-INDIRECT(A37&amp;"!H23")</f>
        <v>50.158999999999999</v>
      </c>
      <c r="AD37" s="181" t="e">
        <f t="shared" ca="1" si="28"/>
        <v>#VALUE!</v>
      </c>
      <c r="AE37" s="147">
        <f t="shared" ca="1" si="29"/>
        <v>73.116</v>
      </c>
      <c r="AF37" s="147">
        <f t="shared" ca="1" si="30"/>
        <v>74.566000000000003</v>
      </c>
      <c r="AG37" s="147">
        <f t="shared" ca="1" si="31"/>
        <v>68.191999999999993</v>
      </c>
      <c r="AH37" s="147">
        <f t="shared" ca="1" si="32"/>
        <v>59.611000000000004</v>
      </c>
      <c r="AI37" s="147">
        <f t="shared" ca="1" si="33"/>
        <v>60.258000000000003</v>
      </c>
      <c r="AJ37" s="147">
        <f t="shared" ca="1" si="34"/>
        <v>54.774000000000001</v>
      </c>
      <c r="AK37" s="147">
        <f t="shared" ca="1" si="35"/>
        <v>51.372</v>
      </c>
      <c r="AL37" s="147">
        <f t="shared" ca="1" si="36"/>
        <v>50.478000000000002</v>
      </c>
      <c r="AM37" s="147">
        <f t="shared" ca="1" si="37"/>
        <v>73.37</v>
      </c>
      <c r="AN37" s="147">
        <f t="shared" ca="1" si="38"/>
        <v>70.786000000000001</v>
      </c>
      <c r="AO37" s="147">
        <f t="shared" ca="1" si="39"/>
        <v>60.744</v>
      </c>
      <c r="AP37" s="147">
        <f t="shared" ca="1" si="40"/>
        <v>52.616999999999997</v>
      </c>
      <c r="AQ37" s="147">
        <f t="shared" ca="1" si="41"/>
        <v>51.964000000000006</v>
      </c>
      <c r="AR37" s="147">
        <f t="shared" ca="1" si="42"/>
        <v>50.775999999999996</v>
      </c>
      <c r="AS37" s="147">
        <f t="shared" ca="1" si="43"/>
        <v>48.503</v>
      </c>
      <c r="AT37" s="181" t="e">
        <f t="shared" ca="1" si="44"/>
        <v>#VALUE!</v>
      </c>
      <c r="AU37" s="181" t="e">
        <f t="shared" ca="1" si="45"/>
        <v>#VALUE!</v>
      </c>
      <c r="AV37" s="185"/>
      <c r="AW37" s="185"/>
      <c r="AX37" s="185"/>
      <c r="AY37" s="185"/>
      <c r="AZ37" s="185"/>
      <c r="BA37" s="185"/>
      <c r="BB37" s="185"/>
      <c r="BC37" s="181">
        <f t="shared" ca="1" si="53"/>
        <v>82.57</v>
      </c>
      <c r="BD37" s="147">
        <f t="shared" ca="1" si="54"/>
        <v>80.872</v>
      </c>
      <c r="BE37" s="147">
        <f t="shared" ca="1" si="55"/>
        <v>80.638999999999996</v>
      </c>
      <c r="BF37" s="147">
        <f t="shared" ca="1" si="56"/>
        <v>75.215000000000003</v>
      </c>
      <c r="BG37" s="149">
        <f t="shared" ca="1" si="57"/>
        <v>70.057000000000002</v>
      </c>
      <c r="BH37" s="149">
        <f t="shared" ca="1" si="58"/>
        <v>63.636000000000003</v>
      </c>
      <c r="BI37" s="149">
        <f t="shared" ca="1" si="59"/>
        <v>53.483000000000004</v>
      </c>
      <c r="BJ37" s="149" t="e">
        <f t="shared" ca="1" si="60"/>
        <v>#VALUE!</v>
      </c>
      <c r="BK37" s="149">
        <f t="shared" ca="1" si="61"/>
        <v>48.218000000000004</v>
      </c>
      <c r="BL37" s="149">
        <f t="shared" ca="1" si="62"/>
        <v>47.899000000000001</v>
      </c>
      <c r="BM37" s="149">
        <f t="shared" ca="1" si="63"/>
        <v>50.116</v>
      </c>
      <c r="BN37" s="182" t="str">
        <f t="shared" ca="1" si="64"/>
        <v>水位なし</v>
      </c>
      <c r="BO37" s="182" t="str">
        <f t="shared" ca="1" si="65"/>
        <v>水位なし</v>
      </c>
      <c r="BP37" s="182">
        <f t="shared" ca="1" si="66"/>
        <v>380</v>
      </c>
      <c r="BQ37" s="150">
        <f t="shared" ca="1" si="127"/>
        <v>1200</v>
      </c>
      <c r="BR37" s="148" t="str">
        <f t="shared" ca="1" si="68"/>
        <v>水位なし</v>
      </c>
      <c r="BS37" s="148" t="str">
        <f t="shared" ca="1" si="69"/>
        <v>水位なし</v>
      </c>
      <c r="BT37" s="148">
        <f t="shared" ca="1" si="70"/>
        <v>80</v>
      </c>
      <c r="BU37" s="148">
        <f t="shared" ca="1" si="71"/>
        <v>380</v>
      </c>
      <c r="BV37" s="183" t="str">
        <f t="shared" ca="1" si="72"/>
        <v>水位なし</v>
      </c>
      <c r="BW37" s="183">
        <f t="shared" ca="1" si="73"/>
        <v>90</v>
      </c>
      <c r="BX37" s="151">
        <f t="shared" ca="1" si="74"/>
        <v>550</v>
      </c>
      <c r="BY37" s="148">
        <f t="shared" ca="1" si="75"/>
        <v>3</v>
      </c>
      <c r="BZ37" s="148">
        <f t="shared" ca="1" si="76"/>
        <v>18</v>
      </c>
      <c r="CA37" s="148" t="str">
        <f t="shared" ca="1" si="77"/>
        <v>水位なし</v>
      </c>
      <c r="CB37" s="148">
        <f t="shared" ca="1" si="78"/>
        <v>1500</v>
      </c>
      <c r="CC37" s="148">
        <f t="shared" ca="1" si="79"/>
        <v>18</v>
      </c>
      <c r="CD37" s="148">
        <f t="shared" ca="1" si="80"/>
        <v>15</v>
      </c>
      <c r="CE37" s="148">
        <f t="shared" ca="1" si="81"/>
        <v>600</v>
      </c>
      <c r="CF37" s="148">
        <f t="shared" ca="1" si="82"/>
        <v>900</v>
      </c>
      <c r="CG37" s="148">
        <f t="shared" ca="1" si="83"/>
        <v>15</v>
      </c>
      <c r="CH37" s="148">
        <f t="shared" ca="1" si="84"/>
        <v>900</v>
      </c>
      <c r="CI37" s="148">
        <f t="shared" ca="1" si="85"/>
        <v>105</v>
      </c>
      <c r="CJ37" s="148">
        <f t="shared" ca="1" si="86"/>
        <v>10</v>
      </c>
      <c r="CK37" s="148">
        <f t="shared" ca="1" si="87"/>
        <v>38</v>
      </c>
      <c r="CL37" s="148">
        <f t="shared" ca="1" si="88"/>
        <v>750</v>
      </c>
      <c r="CM37" s="148">
        <f t="shared" ca="1" si="89"/>
        <v>400</v>
      </c>
      <c r="CN37" s="148">
        <f t="shared" ca="1" si="90"/>
        <v>15</v>
      </c>
      <c r="CO37" s="148" t="str">
        <f t="shared" ca="1" si="91"/>
        <v>水位なし</v>
      </c>
      <c r="CP37" s="148">
        <f t="shared" ca="1" si="92"/>
        <v>100</v>
      </c>
      <c r="CQ37" s="148">
        <f t="shared" ca="1" si="93"/>
        <v>4000</v>
      </c>
      <c r="CR37" s="148">
        <f t="shared" ca="1" si="94"/>
        <v>1800</v>
      </c>
      <c r="CS37" s="148">
        <f t="shared" ca="1" si="95"/>
        <v>12</v>
      </c>
      <c r="CT37" s="148">
        <f t="shared" ca="1" si="96"/>
        <v>20</v>
      </c>
      <c r="CU37" s="148">
        <f t="shared" ca="1" si="97"/>
        <v>280</v>
      </c>
      <c r="CV37" s="148">
        <f t="shared" ca="1" si="98"/>
        <v>13</v>
      </c>
      <c r="CW37" s="148">
        <f t="shared" ca="1" si="99"/>
        <v>10</v>
      </c>
      <c r="CX37" s="148">
        <f t="shared" ca="1" si="100"/>
        <v>8</v>
      </c>
      <c r="CY37" s="148">
        <f t="shared" ca="1" si="101"/>
        <v>1700</v>
      </c>
      <c r="CZ37" s="148">
        <f t="shared" ca="1" si="102"/>
        <v>3500</v>
      </c>
      <c r="DA37" s="148">
        <f t="shared" ca="1" si="103"/>
        <v>20</v>
      </c>
      <c r="DB37" s="148">
        <f t="shared" ca="1" si="104"/>
        <v>50</v>
      </c>
      <c r="DC37" s="148">
        <f t="shared" ca="1" si="105"/>
        <v>130</v>
      </c>
      <c r="DD37" s="148">
        <f t="shared" ca="1" si="106"/>
        <v>520</v>
      </c>
      <c r="DE37" s="164"/>
      <c r="DF37" s="164"/>
      <c r="DG37" s="164"/>
      <c r="DH37" s="164"/>
      <c r="DI37" s="164"/>
      <c r="DJ37" s="186"/>
      <c r="DK37" s="164"/>
      <c r="DL37" s="148" t="str">
        <f t="shared" ca="1" si="114"/>
        <v>水位なし</v>
      </c>
      <c r="DM37" s="148" t="str">
        <f t="shared" ca="1" si="115"/>
        <v>水位なし</v>
      </c>
      <c r="DN37" s="148">
        <f t="shared" ca="1" si="116"/>
        <v>7000</v>
      </c>
      <c r="DO37" s="148">
        <f t="shared" ca="1" si="117"/>
        <v>6300</v>
      </c>
      <c r="DP37" s="148">
        <f t="shared" ca="1" si="118"/>
        <v>2700</v>
      </c>
      <c r="DQ37" s="183">
        <f t="shared" ca="1" si="119"/>
        <v>4000</v>
      </c>
      <c r="DR37" s="148">
        <f t="shared" ca="1" si="120"/>
        <v>12</v>
      </c>
      <c r="DS37" s="148">
        <f t="shared" ca="1" si="121"/>
        <v>15</v>
      </c>
      <c r="DT37" s="148">
        <f t="shared" ca="1" si="122"/>
        <v>15</v>
      </c>
      <c r="DU37" s="183" t="str">
        <f t="shared" ca="1" si="123"/>
        <v>水位なし</v>
      </c>
      <c r="DV37" s="151">
        <f t="shared" ca="1" si="129"/>
        <v>420</v>
      </c>
      <c r="DW37" s="183">
        <f t="shared" ca="1" si="125"/>
        <v>460</v>
      </c>
      <c r="DX37" s="183">
        <f t="shared" ca="1" si="126"/>
        <v>30</v>
      </c>
      <c r="DZ37" s="191"/>
      <c r="EA37" t="s">
        <v>442</v>
      </c>
      <c r="EB37" s="154">
        <v>75.236999999999995</v>
      </c>
    </row>
    <row r="38" spans="1:132">
      <c r="A38" s="146" t="s">
        <v>510</v>
      </c>
      <c r="B38" s="142">
        <f t="shared" ca="1" si="0"/>
        <v>41155</v>
      </c>
      <c r="C38" s="181" t="e">
        <f t="shared" ca="1" si="1"/>
        <v>#VALUE!</v>
      </c>
      <c r="D38" s="181" t="e">
        <f t="shared" ca="1" si="2"/>
        <v>#VALUE!</v>
      </c>
      <c r="E38" s="147">
        <f t="shared" ca="1" si="3"/>
        <v>53.408999999999999</v>
      </c>
      <c r="F38" s="147">
        <f t="shared" ca="1" si="4"/>
        <v>49.486999999999995</v>
      </c>
      <c r="G38" s="181" t="e">
        <f t="shared" ca="1" si="5"/>
        <v>#VALUE!</v>
      </c>
      <c r="H38" s="181" t="e">
        <f t="shared" ca="1" si="6"/>
        <v>#VALUE!</v>
      </c>
      <c r="I38" s="147">
        <f t="shared" ca="1" si="7"/>
        <v>52.003</v>
      </c>
      <c r="J38" s="147">
        <f t="shared" ca="1" si="8"/>
        <v>47.656999999999996</v>
      </c>
      <c r="K38" s="181" t="e">
        <f t="shared" ca="1" si="9"/>
        <v>#VALUE!</v>
      </c>
      <c r="L38" s="147">
        <f t="shared" ca="1" si="10"/>
        <v>72.289999999999992</v>
      </c>
      <c r="M38" s="147">
        <f t="shared" ca="1" si="11"/>
        <v>63.459000000000003</v>
      </c>
      <c r="N38" s="147">
        <f t="shared" ca="1" si="12"/>
        <v>71.508999999999986</v>
      </c>
      <c r="O38" s="147">
        <f t="shared" ca="1" si="13"/>
        <v>66.41</v>
      </c>
      <c r="P38" s="181" t="e">
        <f t="shared" ca="1" si="14"/>
        <v>#VALUE!</v>
      </c>
      <c r="Q38" s="147">
        <f t="shared" ca="1" si="15"/>
        <v>54.204000000000008</v>
      </c>
      <c r="R38" s="147">
        <f t="shared" ca="1" si="16"/>
        <v>50.981999999999999</v>
      </c>
      <c r="S38" s="147">
        <f t="shared" ca="1" si="17"/>
        <v>62.497</v>
      </c>
      <c r="T38" s="147">
        <f t="shared" ca="1" si="18"/>
        <v>55.148000000000003</v>
      </c>
      <c r="U38" s="147">
        <f t="shared" ca="1" si="19"/>
        <v>52.06</v>
      </c>
      <c r="V38" s="147">
        <f t="shared" ca="1" si="20"/>
        <v>50.466999999999999</v>
      </c>
      <c r="W38" s="147">
        <f t="shared" ca="1" si="21"/>
        <v>50.272999999999996</v>
      </c>
      <c r="X38" s="147">
        <f t="shared" ca="1" si="22"/>
        <v>51.895000000000003</v>
      </c>
      <c r="Y38" s="147">
        <f t="shared" ca="1" si="23"/>
        <v>45.72</v>
      </c>
      <c r="Z38" s="147">
        <f t="shared" ca="1" si="24"/>
        <v>49.414000000000001</v>
      </c>
      <c r="AA38" s="147">
        <f t="shared" ca="1" si="25"/>
        <v>50.596000000000004</v>
      </c>
      <c r="AB38" s="147">
        <f t="shared" ca="1" si="26"/>
        <v>50.039000000000001</v>
      </c>
      <c r="AC38" s="147">
        <f t="shared" ca="1" si="130"/>
        <v>50.277999999999999</v>
      </c>
      <c r="AD38" s="181" t="e">
        <f t="shared" ca="1" si="28"/>
        <v>#VALUE!</v>
      </c>
      <c r="AE38" s="147">
        <f t="shared" ca="1" si="29"/>
        <v>73.094999999999999</v>
      </c>
      <c r="AF38" s="147">
        <f t="shared" ca="1" si="30"/>
        <v>74.741</v>
      </c>
      <c r="AG38" s="147">
        <f t="shared" ca="1" si="31"/>
        <v>68.36699999999999</v>
      </c>
      <c r="AH38" s="147">
        <f t="shared" ca="1" si="32"/>
        <v>59.619</v>
      </c>
      <c r="AI38" s="147">
        <f t="shared" ca="1" si="33"/>
        <v>60.314999999999998</v>
      </c>
      <c r="AJ38" s="147">
        <f t="shared" ca="1" si="34"/>
        <v>54.78</v>
      </c>
      <c r="AK38" s="147">
        <f t="shared" ca="1" si="35"/>
        <v>51.434999999999995</v>
      </c>
      <c r="AL38" s="147">
        <f t="shared" ca="1" si="36"/>
        <v>50.572000000000003</v>
      </c>
      <c r="AM38" s="147">
        <f t="shared" ca="1" si="37"/>
        <v>73.418000000000006</v>
      </c>
      <c r="AN38" s="147">
        <f t="shared" ca="1" si="38"/>
        <v>70.816999999999993</v>
      </c>
      <c r="AO38" s="147">
        <f t="shared" ca="1" si="39"/>
        <v>60.670999999999999</v>
      </c>
      <c r="AP38" s="147">
        <f t="shared" ca="1" si="40"/>
        <v>52.717999999999996</v>
      </c>
      <c r="AQ38" s="147">
        <f t="shared" ca="1" si="41"/>
        <v>51.956000000000003</v>
      </c>
      <c r="AR38" s="147">
        <f t="shared" ca="1" si="42"/>
        <v>50.95</v>
      </c>
      <c r="AS38" s="147">
        <f ca="1">$EB$45-INDIRECT(A38&amp;"!O30")</f>
        <v>48.675000000000004</v>
      </c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49">
        <f t="shared" ca="1" si="57"/>
        <v>70.113</v>
      </c>
      <c r="BH38" s="149">
        <f t="shared" ca="1" si="58"/>
        <v>63.56</v>
      </c>
      <c r="BI38" s="149">
        <f t="shared" ca="1" si="59"/>
        <v>53.546000000000006</v>
      </c>
      <c r="BJ38" s="149" t="e">
        <f t="shared" ca="1" si="60"/>
        <v>#VALUE!</v>
      </c>
      <c r="BK38" s="149">
        <f t="shared" ca="1" si="61"/>
        <v>48.384</v>
      </c>
      <c r="BL38" s="149">
        <f t="shared" ca="1" si="62"/>
        <v>47.899000000000001</v>
      </c>
      <c r="BM38" s="149">
        <f t="shared" ca="1" si="63"/>
        <v>50.116</v>
      </c>
      <c r="BN38" s="182" t="str">
        <f t="shared" ca="1" si="64"/>
        <v>水位なし</v>
      </c>
      <c r="BO38" s="182" t="str">
        <f t="shared" ca="1" si="65"/>
        <v>水位なし</v>
      </c>
      <c r="BP38" s="182">
        <f t="shared" ca="1" si="66"/>
        <v>400</v>
      </c>
      <c r="BQ38" s="150">
        <f t="shared" ca="1" si="127"/>
        <v>1300</v>
      </c>
      <c r="BR38" s="148" t="str">
        <f t="shared" ca="1" si="68"/>
        <v>水位なし</v>
      </c>
      <c r="BS38" s="148" t="str">
        <f t="shared" ca="1" si="69"/>
        <v>水位なし</v>
      </c>
      <c r="BT38" s="148">
        <f t="shared" ca="1" si="70"/>
        <v>80</v>
      </c>
      <c r="BU38" s="148">
        <f t="shared" ca="1" si="71"/>
        <v>380</v>
      </c>
      <c r="BV38" s="183" t="str">
        <f t="shared" ca="1" si="72"/>
        <v>水位なし</v>
      </c>
      <c r="BW38" s="183">
        <f t="shared" ca="1" si="73"/>
        <v>100</v>
      </c>
      <c r="BX38" s="151">
        <f t="shared" ca="1" si="74"/>
        <v>600</v>
      </c>
      <c r="BY38" s="148">
        <f t="shared" ca="1" si="75"/>
        <v>5</v>
      </c>
      <c r="BZ38" s="148">
        <f t="shared" ca="1" si="76"/>
        <v>20</v>
      </c>
      <c r="CA38" s="148" t="str">
        <f t="shared" ca="1" si="77"/>
        <v>水位なし</v>
      </c>
      <c r="CB38" s="148">
        <f t="shared" ca="1" si="78"/>
        <v>1200</v>
      </c>
      <c r="CC38" s="148">
        <f t="shared" ca="1" si="79"/>
        <v>15</v>
      </c>
      <c r="CD38" s="148">
        <f t="shared" ca="1" si="80"/>
        <v>12</v>
      </c>
      <c r="CE38" s="148">
        <f t="shared" ca="1" si="81"/>
        <v>600</v>
      </c>
      <c r="CF38" s="148">
        <f t="shared" ca="1" si="82"/>
        <v>850</v>
      </c>
      <c r="CG38" s="148">
        <f t="shared" ca="1" si="83"/>
        <v>10</v>
      </c>
      <c r="CH38" s="148">
        <f t="shared" ca="1" si="84"/>
        <v>800</v>
      </c>
      <c r="CI38" s="148">
        <f t="shared" ca="1" si="85"/>
        <v>120</v>
      </c>
      <c r="CJ38" s="148">
        <f t="shared" ca="1" si="86"/>
        <v>12</v>
      </c>
      <c r="CK38" s="148">
        <f t="shared" ca="1" si="87"/>
        <v>40</v>
      </c>
      <c r="CL38" s="148">
        <f t="shared" ca="1" si="88"/>
        <v>750</v>
      </c>
      <c r="CM38" s="148">
        <f t="shared" ca="1" si="89"/>
        <v>450</v>
      </c>
      <c r="CN38" s="148">
        <f t="shared" ca="1" si="90"/>
        <v>15</v>
      </c>
      <c r="CO38" s="148" t="str">
        <f t="shared" ca="1" si="91"/>
        <v>水位なし</v>
      </c>
      <c r="CP38" s="148">
        <f t="shared" ca="1" si="92"/>
        <v>90</v>
      </c>
      <c r="CQ38" s="148">
        <f t="shared" ca="1" si="93"/>
        <v>3800</v>
      </c>
      <c r="CR38" s="148">
        <f t="shared" ca="1" si="94"/>
        <v>1800</v>
      </c>
      <c r="CS38" s="148">
        <f t="shared" ca="1" si="95"/>
        <v>12</v>
      </c>
      <c r="CT38" s="148">
        <f t="shared" ca="1" si="96"/>
        <v>18</v>
      </c>
      <c r="CU38" s="148">
        <f t="shared" ca="1" si="97"/>
        <v>300</v>
      </c>
      <c r="CV38" s="148">
        <f t="shared" ca="1" si="98"/>
        <v>15</v>
      </c>
      <c r="CW38" s="148">
        <f t="shared" ca="1" si="99"/>
        <v>12</v>
      </c>
      <c r="CX38" s="148">
        <f t="shared" ca="1" si="100"/>
        <v>8</v>
      </c>
      <c r="CY38" s="148">
        <f t="shared" ca="1" si="101"/>
        <v>1700</v>
      </c>
      <c r="CZ38" s="148">
        <f t="shared" ca="1" si="102"/>
        <v>3500</v>
      </c>
      <c r="DA38" s="148">
        <f t="shared" ca="1" si="103"/>
        <v>20</v>
      </c>
      <c r="DB38" s="148">
        <f t="shared" ca="1" si="104"/>
        <v>60</v>
      </c>
      <c r="DC38" s="148">
        <f t="shared" ca="1" si="105"/>
        <v>150</v>
      </c>
      <c r="DD38" s="148">
        <f t="shared" ca="1" si="106"/>
        <v>460</v>
      </c>
      <c r="DE38" s="164"/>
      <c r="DF38" s="164"/>
      <c r="DG38" s="164"/>
      <c r="DH38" s="164"/>
      <c r="DI38" s="164"/>
      <c r="DJ38" s="186"/>
      <c r="DK38" s="164"/>
      <c r="DL38" s="164"/>
      <c r="DM38" s="164"/>
      <c r="DN38" s="164"/>
      <c r="DO38" s="164"/>
      <c r="DP38" s="164"/>
      <c r="DQ38" s="186"/>
      <c r="DR38" s="148">
        <f t="shared" ca="1" si="120"/>
        <v>15</v>
      </c>
      <c r="DS38" s="148">
        <f t="shared" ca="1" si="121"/>
        <v>15</v>
      </c>
      <c r="DT38" s="148">
        <f t="shared" ca="1" si="122"/>
        <v>15</v>
      </c>
      <c r="DU38" s="183" t="str">
        <f t="shared" ca="1" si="123"/>
        <v>水位なし</v>
      </c>
      <c r="DV38" s="151">
        <f t="shared" ca="1" si="129"/>
        <v>380</v>
      </c>
      <c r="DW38" s="183">
        <f t="shared" ca="1" si="125"/>
        <v>480</v>
      </c>
      <c r="DX38" s="183">
        <f t="shared" ca="1" si="126"/>
        <v>30</v>
      </c>
      <c r="DZ38" s="192"/>
      <c r="EA38" s="155" t="s">
        <v>443</v>
      </c>
      <c r="EB38" s="156">
        <v>75.206000000000003</v>
      </c>
    </row>
    <row r="39" spans="1:132">
      <c r="A39" s="146" t="s">
        <v>511</v>
      </c>
      <c r="B39" s="142">
        <f t="shared" ca="1" si="0"/>
        <v>41162</v>
      </c>
      <c r="C39" s="181" t="e">
        <f t="shared" ca="1" si="1"/>
        <v>#VALUE!</v>
      </c>
      <c r="D39" s="181" t="e">
        <f t="shared" ca="1" si="2"/>
        <v>#VALUE!</v>
      </c>
      <c r="E39" s="147">
        <f t="shared" ca="1" si="3"/>
        <v>53.158000000000001</v>
      </c>
      <c r="F39" s="147">
        <f t="shared" ca="1" si="4"/>
        <v>49.346999999999994</v>
      </c>
      <c r="G39" s="181" t="e">
        <f t="shared" ca="1" si="5"/>
        <v>#VALUE!</v>
      </c>
      <c r="H39" s="181" t="e">
        <f t="shared" ca="1" si="6"/>
        <v>#VALUE!</v>
      </c>
      <c r="I39" s="147">
        <f t="shared" ca="1" si="7"/>
        <v>51.736999999999995</v>
      </c>
      <c r="J39" s="147">
        <f t="shared" ca="1" si="8"/>
        <v>47.36</v>
      </c>
      <c r="K39" s="181" t="e">
        <f t="shared" ca="1" si="9"/>
        <v>#VALUE!</v>
      </c>
      <c r="L39" s="147">
        <f t="shared" ca="1" si="10"/>
        <v>72.114999999999995</v>
      </c>
      <c r="M39" s="147">
        <f t="shared" ca="1" si="11"/>
        <v>63.207000000000008</v>
      </c>
      <c r="N39" s="147" t="e">
        <f t="shared" ca="1" si="12"/>
        <v>#VALUE!</v>
      </c>
      <c r="O39" s="147">
        <f t="shared" ca="1" si="13"/>
        <v>66.009</v>
      </c>
      <c r="P39" s="181" t="e">
        <f t="shared" ca="1" si="14"/>
        <v>#VALUE!</v>
      </c>
      <c r="Q39" s="147">
        <f t="shared" ca="1" si="15"/>
        <v>54.131</v>
      </c>
      <c r="R39" s="147">
        <f t="shared" ca="1" si="16"/>
        <v>50.55</v>
      </c>
      <c r="S39" s="147">
        <f t="shared" ca="1" si="17"/>
        <v>62.239000000000004</v>
      </c>
      <c r="T39" s="147">
        <f t="shared" ca="1" si="18"/>
        <v>54.668000000000006</v>
      </c>
      <c r="U39" s="147">
        <f t="shared" ca="1" si="19"/>
        <v>51.848000000000006</v>
      </c>
      <c r="V39" s="147">
        <f t="shared" ca="1" si="20"/>
        <v>50.103000000000002</v>
      </c>
      <c r="W39" s="147">
        <f t="shared" ca="1" si="21"/>
        <v>50.018000000000001</v>
      </c>
      <c r="X39" s="147">
        <f t="shared" ca="1" si="22"/>
        <v>51.871000000000002</v>
      </c>
      <c r="Y39" s="147">
        <f t="shared" ca="1" si="23"/>
        <v>51.822000000000003</v>
      </c>
      <c r="Z39" s="147">
        <f t="shared" ca="1" si="24"/>
        <v>49.064999999999998</v>
      </c>
      <c r="AA39" s="147">
        <f t="shared" ca="1" si="25"/>
        <v>50.53</v>
      </c>
      <c r="AB39" s="147">
        <f t="shared" ca="1" si="26"/>
        <v>49.787999999999997</v>
      </c>
      <c r="AC39" s="147">
        <f t="shared" ca="1" si="130"/>
        <v>49.987000000000002</v>
      </c>
      <c r="AD39" s="181" t="e">
        <f t="shared" ca="1" si="28"/>
        <v>#VALUE!</v>
      </c>
      <c r="AE39" s="147">
        <f t="shared" ca="1" si="29"/>
        <v>72.933999999999997</v>
      </c>
      <c r="AF39" s="147">
        <f t="shared" ca="1" si="30"/>
        <v>74.554000000000002</v>
      </c>
      <c r="AG39" s="147">
        <f t="shared" ca="1" si="31"/>
        <v>68.233999999999995</v>
      </c>
      <c r="AH39" s="147">
        <f t="shared" ca="1" si="32"/>
        <v>59.533000000000001</v>
      </c>
      <c r="AI39" s="147">
        <f t="shared" ca="1" si="33"/>
        <v>60.175000000000004</v>
      </c>
      <c r="AJ39" s="147">
        <f t="shared" ca="1" si="34"/>
        <v>54.567999999999998</v>
      </c>
      <c r="AK39" s="147">
        <f t="shared" ca="1" si="35"/>
        <v>51.289999999999992</v>
      </c>
      <c r="AL39" s="147">
        <f t="shared" ca="1" si="36"/>
        <v>50.375</v>
      </c>
      <c r="AM39" s="147">
        <f t="shared" ca="1" si="37"/>
        <v>73.17</v>
      </c>
      <c r="AN39" s="147">
        <f t="shared" ca="1" si="38"/>
        <v>70.688000000000002</v>
      </c>
      <c r="AO39" s="147">
        <f t="shared" ca="1" si="39"/>
        <v>60.611999999999995</v>
      </c>
      <c r="AP39" s="147">
        <f t="shared" ca="1" si="40"/>
        <v>52.58</v>
      </c>
      <c r="AQ39" s="147">
        <f t="shared" ca="1" si="41"/>
        <v>51.666000000000004</v>
      </c>
      <c r="AR39" s="147">
        <f t="shared" ca="1" si="42"/>
        <v>50.67</v>
      </c>
      <c r="AS39" s="147">
        <f t="shared" ca="1" si="43"/>
        <v>48.935000000000002</v>
      </c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49">
        <f t="shared" ca="1" si="57"/>
        <v>69.947000000000003</v>
      </c>
      <c r="BH39" s="149">
        <f t="shared" ca="1" si="58"/>
        <v>63.448</v>
      </c>
      <c r="BI39" s="149">
        <f t="shared" ca="1" si="59"/>
        <v>53.312000000000005</v>
      </c>
      <c r="BJ39" s="149" t="e">
        <f t="shared" ca="1" si="60"/>
        <v>#VALUE!</v>
      </c>
      <c r="BK39" s="149">
        <f t="shared" ca="1" si="61"/>
        <v>48.2</v>
      </c>
      <c r="BL39" s="149">
        <f t="shared" ca="1" si="62"/>
        <v>47.754000000000005</v>
      </c>
      <c r="BM39" s="149">
        <f t="shared" ca="1" si="63"/>
        <v>49.875</v>
      </c>
      <c r="BN39" s="182" t="str">
        <f t="shared" ca="1" si="64"/>
        <v>水位なし</v>
      </c>
      <c r="BO39" s="182" t="str">
        <f t="shared" ca="1" si="65"/>
        <v>水位なし</v>
      </c>
      <c r="BP39" s="182">
        <f t="shared" ca="1" si="66"/>
        <v>380</v>
      </c>
      <c r="BQ39" s="150">
        <f t="shared" ca="1" si="127"/>
        <v>1200</v>
      </c>
      <c r="BR39" s="148" t="str">
        <f t="shared" ca="1" si="68"/>
        <v>水位なし</v>
      </c>
      <c r="BS39" s="148" t="str">
        <f t="shared" ca="1" si="69"/>
        <v>水位なし</v>
      </c>
      <c r="BT39" s="148">
        <f t="shared" ca="1" si="70"/>
        <v>80</v>
      </c>
      <c r="BU39" s="148">
        <f t="shared" ca="1" si="71"/>
        <v>400</v>
      </c>
      <c r="BV39" s="183" t="str">
        <f t="shared" ca="1" si="72"/>
        <v>水位なし</v>
      </c>
      <c r="BW39" s="183">
        <f t="shared" ca="1" si="73"/>
        <v>100</v>
      </c>
      <c r="BX39" s="151">
        <f t="shared" ca="1" si="74"/>
        <v>700</v>
      </c>
      <c r="BY39" s="148" t="str">
        <f t="shared" ca="1" si="75"/>
        <v>水位なし</v>
      </c>
      <c r="BZ39" s="148">
        <f t="shared" ca="1" si="76"/>
        <v>20</v>
      </c>
      <c r="CA39" s="148" t="str">
        <f t="shared" ca="1" si="77"/>
        <v>水位なし</v>
      </c>
      <c r="CB39" s="148">
        <f t="shared" ca="1" si="78"/>
        <v>1600</v>
      </c>
      <c r="CC39" s="148">
        <f t="shared" ca="1" si="79"/>
        <v>18</v>
      </c>
      <c r="CD39" s="148">
        <f t="shared" ca="1" si="80"/>
        <v>10</v>
      </c>
      <c r="CE39" s="148">
        <f t="shared" ca="1" si="81"/>
        <v>700</v>
      </c>
      <c r="CF39" s="148">
        <f t="shared" ca="1" si="82"/>
        <v>900</v>
      </c>
      <c r="CG39" s="148">
        <f t="shared" ca="1" si="83"/>
        <v>10</v>
      </c>
      <c r="CH39" s="148">
        <f t="shared" ca="1" si="84"/>
        <v>800</v>
      </c>
      <c r="CI39" s="148">
        <f t="shared" ca="1" si="85"/>
        <v>125</v>
      </c>
      <c r="CJ39" s="148">
        <f t="shared" ca="1" si="86"/>
        <v>10</v>
      </c>
      <c r="CK39" s="148">
        <f t="shared" ca="1" si="87"/>
        <v>38</v>
      </c>
      <c r="CL39" s="148">
        <f t="shared" ca="1" si="88"/>
        <v>700</v>
      </c>
      <c r="CM39" s="148">
        <f t="shared" ca="1" si="89"/>
        <v>400</v>
      </c>
      <c r="CN39" s="148">
        <f t="shared" ca="1" si="90"/>
        <v>12</v>
      </c>
      <c r="CO39" s="148" t="str">
        <f t="shared" ca="1" si="91"/>
        <v>水位なし</v>
      </c>
      <c r="CP39" s="148">
        <f t="shared" ca="1" si="92"/>
        <v>100</v>
      </c>
      <c r="CQ39" s="148">
        <f t="shared" ca="1" si="93"/>
        <v>6000</v>
      </c>
      <c r="CR39" s="148">
        <f t="shared" ca="1" si="94"/>
        <v>1800</v>
      </c>
      <c r="CS39" s="148">
        <f t="shared" ca="1" si="95"/>
        <v>10</v>
      </c>
      <c r="CT39" s="148">
        <f t="shared" ca="1" si="96"/>
        <v>20</v>
      </c>
      <c r="CU39" s="148">
        <f t="shared" ca="1" si="97"/>
        <v>250</v>
      </c>
      <c r="CV39" s="148">
        <f t="shared" ca="1" si="98"/>
        <v>12</v>
      </c>
      <c r="CW39" s="148">
        <f t="shared" ca="1" si="99"/>
        <v>10</v>
      </c>
      <c r="CX39" s="148">
        <f t="shared" ca="1" si="100"/>
        <v>10</v>
      </c>
      <c r="CY39" s="148">
        <f t="shared" ca="1" si="101"/>
        <v>1700</v>
      </c>
      <c r="CZ39" s="148">
        <f t="shared" ca="1" si="102"/>
        <v>4500</v>
      </c>
      <c r="DA39" s="148">
        <f t="shared" ca="1" si="103"/>
        <v>20</v>
      </c>
      <c r="DB39" s="148">
        <f t="shared" ca="1" si="104"/>
        <v>50</v>
      </c>
      <c r="DC39" s="148">
        <f t="shared" ca="1" si="105"/>
        <v>150</v>
      </c>
      <c r="DD39" s="148">
        <f t="shared" ca="1" si="106"/>
        <v>500</v>
      </c>
      <c r="DE39" s="164"/>
      <c r="DF39" s="164"/>
      <c r="DG39" s="164"/>
      <c r="DH39" s="164"/>
      <c r="DI39" s="164"/>
      <c r="DJ39" s="186"/>
      <c r="DK39" s="164"/>
      <c r="DL39" s="164"/>
      <c r="DM39" s="164"/>
      <c r="DN39" s="164"/>
      <c r="DO39" s="164"/>
      <c r="DP39" s="164"/>
      <c r="DQ39" s="186"/>
      <c r="DR39" s="148">
        <f t="shared" ca="1" si="120"/>
        <v>15</v>
      </c>
      <c r="DS39" s="148">
        <f t="shared" ca="1" si="121"/>
        <v>15</v>
      </c>
      <c r="DT39" s="148">
        <f t="shared" ca="1" si="122"/>
        <v>15</v>
      </c>
      <c r="DU39" s="183" t="str">
        <f t="shared" ca="1" si="123"/>
        <v>水位なし</v>
      </c>
      <c r="DV39" s="151">
        <f t="shared" ca="1" si="129"/>
        <v>400</v>
      </c>
      <c r="DW39" s="183">
        <f t="shared" ca="1" si="125"/>
        <v>460</v>
      </c>
      <c r="DX39" s="183">
        <f t="shared" ca="1" si="126"/>
        <v>25</v>
      </c>
      <c r="DZ39" s="190" t="s">
        <v>87</v>
      </c>
      <c r="EA39" s="152" t="s">
        <v>444</v>
      </c>
      <c r="EB39" s="153">
        <v>85.17</v>
      </c>
    </row>
    <row r="40" spans="1:132">
      <c r="A40" s="146" t="s">
        <v>512</v>
      </c>
      <c r="B40" s="142">
        <f t="shared" ca="1" si="0"/>
        <v>41170</v>
      </c>
      <c r="C40" s="181" t="e">
        <f t="shared" ca="1" si="1"/>
        <v>#VALUE!</v>
      </c>
      <c r="D40" s="181" t="e">
        <f t="shared" ca="1" si="2"/>
        <v>#VALUE!</v>
      </c>
      <c r="E40" s="147">
        <f t="shared" ca="1" si="3"/>
        <v>53.254999999999995</v>
      </c>
      <c r="F40" s="147">
        <f t="shared" ca="1" si="4"/>
        <v>48.066999999999993</v>
      </c>
      <c r="G40" s="181" t="e">
        <f t="shared" ca="1" si="5"/>
        <v>#VALUE!</v>
      </c>
      <c r="H40" s="181" t="e">
        <f t="shared" ca="1" si="6"/>
        <v>#VALUE!</v>
      </c>
      <c r="I40" s="147">
        <f t="shared" ca="1" si="7"/>
        <v>51.625999999999998</v>
      </c>
      <c r="J40" s="147">
        <f t="shared" ca="1" si="8"/>
        <v>46.256</v>
      </c>
      <c r="K40" s="181" t="e">
        <f t="shared" ca="1" si="9"/>
        <v>#VALUE!</v>
      </c>
      <c r="L40" s="147">
        <f t="shared" ca="1" si="10"/>
        <v>72.289000000000001</v>
      </c>
      <c r="M40" s="147">
        <f t="shared" ca="1" si="11"/>
        <v>63.349000000000004</v>
      </c>
      <c r="N40" s="147">
        <f t="shared" ca="1" si="12"/>
        <v>71.363</v>
      </c>
      <c r="O40" s="147">
        <f t="shared" ca="1" si="13"/>
        <v>65.930999999999997</v>
      </c>
      <c r="P40" s="181" t="e">
        <f t="shared" ca="1" si="14"/>
        <v>#VALUE!</v>
      </c>
      <c r="Q40" s="147">
        <f t="shared" ca="1" si="15"/>
        <v>54.066000000000003</v>
      </c>
      <c r="R40" s="147">
        <f t="shared" ca="1" si="16"/>
        <v>50.194999999999993</v>
      </c>
      <c r="S40" s="147">
        <f t="shared" ca="1" si="17"/>
        <v>62.304000000000002</v>
      </c>
      <c r="T40" s="147">
        <f t="shared" ca="1" si="18"/>
        <v>54.751000000000005</v>
      </c>
      <c r="U40" s="147">
        <f t="shared" ca="1" si="19"/>
        <v>51.860000000000007</v>
      </c>
      <c r="V40" s="147">
        <f t="shared" ca="1" si="20"/>
        <v>49.391999999999996</v>
      </c>
      <c r="W40" s="147">
        <f t="shared" ca="1" si="21"/>
        <v>49.708999999999996</v>
      </c>
      <c r="X40" s="147">
        <f t="shared" ca="1" si="22"/>
        <v>51.963000000000001</v>
      </c>
      <c r="Y40" s="147">
        <f t="shared" ca="1" si="23"/>
        <v>51.804000000000002</v>
      </c>
      <c r="Z40" s="147">
        <f t="shared" ca="1" si="24"/>
        <v>48.792999999999999</v>
      </c>
      <c r="AA40" s="147">
        <f t="shared" ca="1" si="25"/>
        <v>50.431000000000004</v>
      </c>
      <c r="AB40" s="147">
        <f t="shared" ca="1" si="26"/>
        <v>49.738999999999997</v>
      </c>
      <c r="AC40" s="147">
        <f t="shared" ca="1" si="130"/>
        <v>50.048000000000002</v>
      </c>
      <c r="AD40" s="181" t="e">
        <f t="shared" ca="1" si="28"/>
        <v>#VALUE!</v>
      </c>
      <c r="AE40" s="147">
        <f t="shared" ca="1" si="29"/>
        <v>72.897999999999996</v>
      </c>
      <c r="AF40" s="147">
        <f t="shared" ca="1" si="30"/>
        <v>74.393000000000001</v>
      </c>
      <c r="AG40" s="147">
        <f t="shared" ca="1" si="31"/>
        <v>68.139999999999986</v>
      </c>
      <c r="AH40" s="147">
        <f t="shared" ca="1" si="32"/>
        <v>59.405000000000001</v>
      </c>
      <c r="AI40" s="147">
        <f t="shared" ca="1" si="33"/>
        <v>60.161000000000001</v>
      </c>
      <c r="AJ40" s="147">
        <f t="shared" ca="1" si="34"/>
        <v>54.739999999999995</v>
      </c>
      <c r="AK40" s="147">
        <f t="shared" ca="1" si="35"/>
        <v>51.204999999999998</v>
      </c>
      <c r="AL40" s="147">
        <f t="shared" ca="1" si="36"/>
        <v>50.514000000000003</v>
      </c>
      <c r="AM40" s="147">
        <f t="shared" ca="1" si="37"/>
        <v>72.802000000000007</v>
      </c>
      <c r="AN40" s="147">
        <f t="shared" ca="1" si="38"/>
        <v>70.712000000000003</v>
      </c>
      <c r="AO40" s="147">
        <f t="shared" ca="1" si="39"/>
        <v>60.580999999999996</v>
      </c>
      <c r="AP40" s="147">
        <f t="shared" ca="1" si="40"/>
        <v>52.249000000000002</v>
      </c>
      <c r="AQ40" s="147">
        <f t="shared" ca="1" si="41"/>
        <v>51.683000000000007</v>
      </c>
      <c r="AR40" s="147">
        <f t="shared" ca="1" si="42"/>
        <v>50.664999999999999</v>
      </c>
      <c r="AS40" s="147">
        <f t="shared" ca="1" si="43"/>
        <v>47.913000000000004</v>
      </c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49">
        <f t="shared" ca="1" si="57"/>
        <v>69.828999999999994</v>
      </c>
      <c r="BH40" s="149">
        <f t="shared" ca="1" si="58"/>
        <v>63.584000000000003</v>
      </c>
      <c r="BI40" s="149">
        <f t="shared" ca="1" si="59"/>
        <v>53.314000000000007</v>
      </c>
      <c r="BJ40" s="149" t="e">
        <f t="shared" ca="1" si="60"/>
        <v>#VALUE!</v>
      </c>
      <c r="BK40" s="149">
        <f t="shared" ca="1" si="61"/>
        <v>48.048000000000002</v>
      </c>
      <c r="BL40" s="149">
        <f ca="1">$EB$65-INDIRECT($A40&amp;"!F51")</f>
        <v>47.112000000000009</v>
      </c>
      <c r="BM40" s="149">
        <f t="shared" ca="1" si="63"/>
        <v>49.92</v>
      </c>
      <c r="BN40" s="182" t="str">
        <f t="shared" ca="1" si="64"/>
        <v>水位なし</v>
      </c>
      <c r="BO40" s="182" t="str">
        <f t="shared" ca="1" si="65"/>
        <v>水位なし</v>
      </c>
      <c r="BP40" s="182">
        <f t="shared" ca="1" si="66"/>
        <v>350</v>
      </c>
      <c r="BQ40" s="150">
        <f t="shared" ca="1" si="127"/>
        <v>1100</v>
      </c>
      <c r="BR40" s="148" t="str">
        <f t="shared" ca="1" si="68"/>
        <v>水位なし</v>
      </c>
      <c r="BS40" s="148" t="str">
        <f t="shared" ca="1" si="69"/>
        <v>水位なし</v>
      </c>
      <c r="BT40" s="148">
        <f t="shared" ca="1" si="70"/>
        <v>80</v>
      </c>
      <c r="BU40" s="148">
        <f t="shared" ca="1" si="71"/>
        <v>450</v>
      </c>
      <c r="BV40" s="183" t="str">
        <f t="shared" ca="1" si="72"/>
        <v>水位なし</v>
      </c>
      <c r="BW40" s="183">
        <f t="shared" ca="1" si="73"/>
        <v>120</v>
      </c>
      <c r="BX40" s="151">
        <f t="shared" ca="1" si="74"/>
        <v>700</v>
      </c>
      <c r="BY40" s="148">
        <f t="shared" ca="1" si="75"/>
        <v>3</v>
      </c>
      <c r="BZ40" s="148">
        <f t="shared" ca="1" si="76"/>
        <v>20</v>
      </c>
      <c r="CA40" s="148" t="str">
        <f t="shared" ca="1" si="77"/>
        <v>水位なし</v>
      </c>
      <c r="CB40" s="148">
        <f t="shared" ca="1" si="78"/>
        <v>1500</v>
      </c>
      <c r="CC40" s="148">
        <f t="shared" ca="1" si="79"/>
        <v>18</v>
      </c>
      <c r="CD40" s="148">
        <f t="shared" ca="1" si="80"/>
        <v>10</v>
      </c>
      <c r="CE40" s="148">
        <f t="shared" ca="1" si="81"/>
        <v>600</v>
      </c>
      <c r="CF40" s="148">
        <f t="shared" ca="1" si="82"/>
        <v>850</v>
      </c>
      <c r="CG40" s="148">
        <f t="shared" ca="1" si="83"/>
        <v>12</v>
      </c>
      <c r="CH40" s="148">
        <f t="shared" ca="1" si="84"/>
        <v>780</v>
      </c>
      <c r="CI40" s="148">
        <f t="shared" ca="1" si="85"/>
        <v>130</v>
      </c>
      <c r="CJ40" s="148">
        <f t="shared" ca="1" si="86"/>
        <v>12</v>
      </c>
      <c r="CK40" s="148">
        <f t="shared" ca="1" si="87"/>
        <v>35</v>
      </c>
      <c r="CL40" s="148">
        <f t="shared" ca="1" si="88"/>
        <v>650</v>
      </c>
      <c r="CM40" s="148">
        <f t="shared" ca="1" si="89"/>
        <v>400</v>
      </c>
      <c r="CN40" s="148">
        <f t="shared" ca="1" si="90"/>
        <v>12</v>
      </c>
      <c r="CO40" s="148" t="str">
        <f t="shared" ca="1" si="91"/>
        <v>水位なし</v>
      </c>
      <c r="CP40" s="148">
        <f t="shared" ca="1" si="92"/>
        <v>100</v>
      </c>
      <c r="CQ40" s="148">
        <f t="shared" ca="1" si="93"/>
        <v>5000</v>
      </c>
      <c r="CR40" s="148">
        <f t="shared" ca="1" si="94"/>
        <v>1800</v>
      </c>
      <c r="CS40" s="148">
        <f t="shared" ca="1" si="95"/>
        <v>12</v>
      </c>
      <c r="CT40" s="148">
        <f t="shared" ca="1" si="96"/>
        <v>15</v>
      </c>
      <c r="CU40" s="148">
        <f t="shared" ca="1" si="97"/>
        <v>250</v>
      </c>
      <c r="CV40" s="148">
        <f t="shared" ca="1" si="98"/>
        <v>12</v>
      </c>
      <c r="CW40" s="148">
        <f t="shared" ca="1" si="99"/>
        <v>10</v>
      </c>
      <c r="CX40" s="148">
        <f t="shared" ca="1" si="100"/>
        <v>40</v>
      </c>
      <c r="CY40" s="148">
        <f t="shared" ca="1" si="101"/>
        <v>1900</v>
      </c>
      <c r="CZ40" s="148">
        <f t="shared" ca="1" si="102"/>
        <v>4500</v>
      </c>
      <c r="DA40" s="148">
        <f t="shared" ca="1" si="103"/>
        <v>20</v>
      </c>
      <c r="DB40" s="148">
        <f t="shared" ca="1" si="104"/>
        <v>50</v>
      </c>
      <c r="DC40" s="148">
        <f t="shared" ca="1" si="105"/>
        <v>200</v>
      </c>
      <c r="DD40" s="148">
        <f t="shared" ca="1" si="106"/>
        <v>500</v>
      </c>
      <c r="DE40" s="164"/>
      <c r="DF40" s="164"/>
      <c r="DG40" s="164"/>
      <c r="DH40" s="164"/>
      <c r="DI40" s="164"/>
      <c r="DJ40" s="186"/>
      <c r="DK40" s="164"/>
      <c r="DL40" s="164"/>
      <c r="DM40" s="164"/>
      <c r="DN40" s="164"/>
      <c r="DO40" s="164"/>
      <c r="DP40" s="164"/>
      <c r="DQ40" s="186"/>
      <c r="DR40" s="148">
        <f t="shared" ca="1" si="120"/>
        <v>15</v>
      </c>
      <c r="DS40" s="148">
        <f t="shared" ca="1" si="121"/>
        <v>15</v>
      </c>
      <c r="DT40" s="148">
        <f t="shared" ca="1" si="122"/>
        <v>15</v>
      </c>
      <c r="DU40" s="183" t="str">
        <f t="shared" ca="1" si="123"/>
        <v>水位なし</v>
      </c>
      <c r="DV40" s="151">
        <f t="shared" ca="1" si="129"/>
        <v>400</v>
      </c>
      <c r="DW40" s="183">
        <f t="shared" ca="1" si="125"/>
        <v>450</v>
      </c>
      <c r="DX40" s="183">
        <f t="shared" ca="1" si="126"/>
        <v>25</v>
      </c>
      <c r="DZ40" s="191"/>
      <c r="EA40" t="s">
        <v>445</v>
      </c>
      <c r="EB40" s="154">
        <v>85.103999999999999</v>
      </c>
    </row>
    <row r="41" spans="1:132">
      <c r="A41" s="146" t="s">
        <v>513</v>
      </c>
      <c r="B41" s="142">
        <f t="shared" ca="1" si="0"/>
        <v>41176</v>
      </c>
      <c r="C41" s="181" t="e">
        <f t="shared" ca="1" si="1"/>
        <v>#VALUE!</v>
      </c>
      <c r="D41" s="181" t="e">
        <f t="shared" ca="1" si="2"/>
        <v>#VALUE!</v>
      </c>
      <c r="E41" s="147">
        <f t="shared" ca="1" si="3"/>
        <v>53.277000000000001</v>
      </c>
      <c r="F41" s="147">
        <f t="shared" ca="1" si="4"/>
        <v>49.10499999999999</v>
      </c>
      <c r="G41" s="181" t="e">
        <f t="shared" ca="1" si="5"/>
        <v>#VALUE!</v>
      </c>
      <c r="H41" s="181" t="e">
        <f t="shared" ca="1" si="6"/>
        <v>#VALUE!</v>
      </c>
      <c r="I41" s="147">
        <f t="shared" ca="1" si="7"/>
        <v>51.620999999999995</v>
      </c>
      <c r="J41" s="147">
        <f t="shared" ca="1" si="8"/>
        <v>46.268999999999998</v>
      </c>
      <c r="K41" s="181" t="e">
        <f t="shared" ca="1" si="9"/>
        <v>#VALUE!</v>
      </c>
      <c r="L41" s="147">
        <f t="shared" ca="1" si="10"/>
        <v>72.11</v>
      </c>
      <c r="M41" s="147">
        <f t="shared" ca="1" si="11"/>
        <v>63.271000000000001</v>
      </c>
      <c r="N41" s="147">
        <f t="shared" ca="1" si="12"/>
        <v>72.305999999999997</v>
      </c>
      <c r="O41" s="147">
        <f t="shared" ca="1" si="13"/>
        <v>66.248999999999995</v>
      </c>
      <c r="P41" s="181" t="e">
        <f t="shared" ca="1" si="14"/>
        <v>#VALUE!</v>
      </c>
      <c r="Q41" s="147">
        <f t="shared" ca="1" si="15"/>
        <v>54.277000000000001</v>
      </c>
      <c r="R41" s="147">
        <f t="shared" ca="1" si="16"/>
        <v>50.538999999999994</v>
      </c>
      <c r="S41" s="147">
        <f t="shared" ca="1" si="17"/>
        <v>61.677</v>
      </c>
      <c r="T41" s="147">
        <f t="shared" ca="1" si="18"/>
        <v>55.036000000000001</v>
      </c>
      <c r="U41" s="147">
        <f t="shared" ca="1" si="19"/>
        <v>52.012</v>
      </c>
      <c r="V41" s="147">
        <f t="shared" ca="1" si="20"/>
        <v>49.977000000000004</v>
      </c>
      <c r="W41" s="147">
        <f t="shared" ca="1" si="21"/>
        <v>49.762999999999998</v>
      </c>
      <c r="X41" s="147">
        <f t="shared" ca="1" si="22"/>
        <v>51.329000000000001</v>
      </c>
      <c r="Y41" s="147">
        <f t="shared" ca="1" si="23"/>
        <v>52.119</v>
      </c>
      <c r="Z41" s="147">
        <f t="shared" ca="1" si="24"/>
        <v>48.786999999999999</v>
      </c>
      <c r="AA41" s="147">
        <f t="shared" ca="1" si="25"/>
        <v>50.575000000000003</v>
      </c>
      <c r="AB41" s="147">
        <f t="shared" ca="1" si="26"/>
        <v>49.796999999999997</v>
      </c>
      <c r="AC41" s="147">
        <f t="shared" ca="1" si="130"/>
        <v>49.901000000000003</v>
      </c>
      <c r="AD41" s="181" t="e">
        <f t="shared" ca="1" si="28"/>
        <v>#VALUE!</v>
      </c>
      <c r="AE41" s="147">
        <f t="shared" ca="1" si="29"/>
        <v>72.897999999999996</v>
      </c>
      <c r="AF41" s="147">
        <f t="shared" ca="1" si="30"/>
        <v>74.126000000000005</v>
      </c>
      <c r="AG41" s="147">
        <f t="shared" ca="1" si="31"/>
        <v>67.903999999999996</v>
      </c>
      <c r="AH41" s="147">
        <f t="shared" ca="1" si="32"/>
        <v>59.344999999999999</v>
      </c>
      <c r="AI41" s="147">
        <f t="shared" ca="1" si="33"/>
        <v>60.050000000000004</v>
      </c>
      <c r="AJ41" s="147">
        <f t="shared" ca="1" si="34"/>
        <v>54.598999999999997</v>
      </c>
      <c r="AK41" s="147">
        <f t="shared" ca="1" si="35"/>
        <v>51.296999999999997</v>
      </c>
      <c r="AL41" s="147">
        <f t="shared" ca="1" si="36"/>
        <v>50.121000000000002</v>
      </c>
      <c r="AM41" s="147">
        <f t="shared" ca="1" si="37"/>
        <v>73.144999999999996</v>
      </c>
      <c r="AN41" s="147">
        <f t="shared" ca="1" si="38"/>
        <v>70.524000000000001</v>
      </c>
      <c r="AO41" s="147">
        <f t="shared" ca="1" si="39"/>
        <v>60.111999999999995</v>
      </c>
      <c r="AP41" s="147">
        <f t="shared" ca="1" si="40"/>
        <v>52.192</v>
      </c>
      <c r="AQ41" s="147">
        <f t="shared" ca="1" si="41"/>
        <v>52.977000000000004</v>
      </c>
      <c r="AR41" s="147">
        <f t="shared" ca="1" si="42"/>
        <v>50.911999999999999</v>
      </c>
      <c r="AS41" s="147">
        <f t="shared" ca="1" si="43"/>
        <v>47.892000000000003</v>
      </c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49">
        <f t="shared" ca="1" si="57"/>
        <v>70.064999999999998</v>
      </c>
      <c r="BH41" s="149">
        <f t="shared" ca="1" si="58"/>
        <v>63.631</v>
      </c>
      <c r="BI41" s="149">
        <f t="shared" ca="1" si="59"/>
        <v>53.298000000000002</v>
      </c>
      <c r="BJ41" s="149" t="e">
        <f t="shared" ca="1" si="60"/>
        <v>#VALUE!</v>
      </c>
      <c r="BK41" s="149">
        <f t="shared" ca="1" si="61"/>
        <v>48.052999999999997</v>
      </c>
      <c r="BL41" s="149">
        <f t="shared" ca="1" si="62"/>
        <v>46.76700000000001</v>
      </c>
      <c r="BM41" s="149">
        <f t="shared" ca="1" si="63"/>
        <v>49.896000000000001</v>
      </c>
      <c r="BN41" s="182" t="str">
        <f t="shared" ca="1" si="64"/>
        <v>水位なし</v>
      </c>
      <c r="BO41" s="182" t="str">
        <f t="shared" ca="1" si="65"/>
        <v>水位なし</v>
      </c>
      <c r="BP41" s="182">
        <f t="shared" ca="1" si="66"/>
        <v>380</v>
      </c>
      <c r="BQ41" s="150">
        <f t="shared" ca="1" si="127"/>
        <v>1300</v>
      </c>
      <c r="BR41" s="148" t="str">
        <f t="shared" ca="1" si="68"/>
        <v>水位なし</v>
      </c>
      <c r="BS41" s="148" t="str">
        <f t="shared" ca="1" si="69"/>
        <v>水位なし</v>
      </c>
      <c r="BT41" s="148">
        <f t="shared" ca="1" si="70"/>
        <v>80</v>
      </c>
      <c r="BU41" s="148">
        <f t="shared" ca="1" si="71"/>
        <v>450</v>
      </c>
      <c r="BV41" s="183" t="str">
        <f t="shared" ca="1" si="72"/>
        <v>水位なし</v>
      </c>
      <c r="BW41" s="183">
        <f t="shared" ca="1" si="73"/>
        <v>110</v>
      </c>
      <c r="BX41" s="151">
        <f t="shared" ca="1" si="74"/>
        <v>700</v>
      </c>
      <c r="BY41" s="148">
        <f t="shared" ca="1" si="75"/>
        <v>6</v>
      </c>
      <c r="BZ41" s="148">
        <f t="shared" ca="1" si="76"/>
        <v>30</v>
      </c>
      <c r="CA41" s="148" t="str">
        <f t="shared" ca="1" si="77"/>
        <v>水位なし</v>
      </c>
      <c r="CB41" s="148">
        <f t="shared" ca="1" si="78"/>
        <v>1400</v>
      </c>
      <c r="CC41" s="148">
        <f t="shared" ca="1" si="79"/>
        <v>15</v>
      </c>
      <c r="CD41" s="148">
        <f t="shared" ca="1" si="80"/>
        <v>30</v>
      </c>
      <c r="CE41" s="148">
        <f t="shared" ca="1" si="81"/>
        <v>900</v>
      </c>
      <c r="CF41" s="148">
        <f t="shared" ca="1" si="82"/>
        <v>950</v>
      </c>
      <c r="CG41" s="148">
        <f t="shared" ca="1" si="83"/>
        <v>12</v>
      </c>
      <c r="CH41" s="148">
        <f t="shared" ca="1" si="84"/>
        <v>750</v>
      </c>
      <c r="CI41" s="148">
        <f t="shared" ca="1" si="85"/>
        <v>130</v>
      </c>
      <c r="CJ41" s="148">
        <f t="shared" ca="1" si="86"/>
        <v>18</v>
      </c>
      <c r="CK41" s="148">
        <f t="shared" ca="1" si="87"/>
        <v>50</v>
      </c>
      <c r="CL41" s="148">
        <f t="shared" ca="1" si="88"/>
        <v>700</v>
      </c>
      <c r="CM41" s="148">
        <f t="shared" ca="1" si="89"/>
        <v>550</v>
      </c>
      <c r="CN41" s="148">
        <f t="shared" ca="1" si="90"/>
        <v>10</v>
      </c>
      <c r="CO41" s="148" t="str">
        <f t="shared" ca="1" si="91"/>
        <v>水位なし</v>
      </c>
      <c r="CP41" s="148">
        <f t="shared" ca="1" si="92"/>
        <v>140</v>
      </c>
      <c r="CQ41" s="148">
        <f t="shared" ca="1" si="93"/>
        <v>3600</v>
      </c>
      <c r="CR41" s="148">
        <f t="shared" ca="1" si="94"/>
        <v>2500</v>
      </c>
      <c r="CS41" s="148">
        <f t="shared" ca="1" si="95"/>
        <v>15</v>
      </c>
      <c r="CT41" s="148">
        <f t="shared" ca="1" si="96"/>
        <v>10</v>
      </c>
      <c r="CU41" s="148">
        <f t="shared" ca="1" si="97"/>
        <v>160</v>
      </c>
      <c r="CV41" s="148">
        <f t="shared" ca="1" si="98"/>
        <v>20</v>
      </c>
      <c r="CW41" s="148">
        <f t="shared" ca="1" si="99"/>
        <v>10</v>
      </c>
      <c r="CX41" s="148">
        <f t="shared" ca="1" si="100"/>
        <v>15</v>
      </c>
      <c r="CY41" s="148">
        <f t="shared" ca="1" si="101"/>
        <v>1650</v>
      </c>
      <c r="CZ41" s="148">
        <f t="shared" ca="1" si="102"/>
        <v>4200</v>
      </c>
      <c r="DA41" s="148">
        <f t="shared" ca="1" si="103"/>
        <v>18</v>
      </c>
      <c r="DB41" s="148">
        <f t="shared" ca="1" si="104"/>
        <v>50</v>
      </c>
      <c r="DC41" s="148">
        <f t="shared" ca="1" si="105"/>
        <v>100</v>
      </c>
      <c r="DD41" s="148">
        <f t="shared" ca="1" si="106"/>
        <v>530</v>
      </c>
      <c r="DE41" s="164"/>
      <c r="DF41" s="164"/>
      <c r="DG41" s="164"/>
      <c r="DH41" s="164"/>
      <c r="DI41" s="164"/>
      <c r="DJ41" s="186"/>
      <c r="DK41" s="164"/>
      <c r="DL41" s="164"/>
      <c r="DM41" s="164"/>
      <c r="DN41" s="164"/>
      <c r="DO41" s="164"/>
      <c r="DP41" s="164"/>
      <c r="DQ41" s="186"/>
      <c r="DR41" s="148">
        <f t="shared" ca="1" si="120"/>
        <v>10</v>
      </c>
      <c r="DS41" s="148">
        <f t="shared" ca="1" si="121"/>
        <v>15</v>
      </c>
      <c r="DT41" s="148">
        <f t="shared" ca="1" si="122"/>
        <v>10</v>
      </c>
      <c r="DU41" s="183" t="str">
        <f t="shared" ca="1" si="123"/>
        <v>水位なし</v>
      </c>
      <c r="DV41" s="151">
        <f t="shared" ca="1" si="129"/>
        <v>380</v>
      </c>
      <c r="DW41" s="183">
        <f t="shared" ca="1" si="125"/>
        <v>390</v>
      </c>
      <c r="DX41" s="183">
        <f t="shared" ca="1" si="126"/>
        <v>85</v>
      </c>
      <c r="DZ41" s="191"/>
      <c r="EA41" t="s">
        <v>446</v>
      </c>
      <c r="EB41" s="154">
        <v>85.061999999999998</v>
      </c>
    </row>
    <row r="42" spans="1:132">
      <c r="A42" s="146" t="s">
        <v>514</v>
      </c>
      <c r="B42" s="163">
        <f t="shared" ca="1" si="0"/>
        <v>41183</v>
      </c>
      <c r="C42" s="181" t="e">
        <f t="shared" ca="1" si="1"/>
        <v>#VALUE!</v>
      </c>
      <c r="D42" s="181" t="e">
        <f t="shared" ca="1" si="2"/>
        <v>#VALUE!</v>
      </c>
      <c r="E42" s="147">
        <f t="shared" ca="1" si="3"/>
        <v>53.308999999999997</v>
      </c>
      <c r="F42" s="147">
        <f t="shared" ca="1" si="4"/>
        <v>49.186999999999998</v>
      </c>
      <c r="G42" s="181" t="e">
        <f t="shared" ca="1" si="5"/>
        <v>#VALUE!</v>
      </c>
      <c r="H42" s="181" t="e">
        <f t="shared" ca="1" si="6"/>
        <v>#VALUE!</v>
      </c>
      <c r="I42" s="147">
        <f t="shared" ca="1" si="7"/>
        <v>51.567</v>
      </c>
      <c r="J42" s="147">
        <f t="shared" ca="1" si="8"/>
        <v>46.275999999999996</v>
      </c>
      <c r="K42" s="181" t="e">
        <f t="shared" ca="1" si="9"/>
        <v>#VALUE!</v>
      </c>
      <c r="L42" s="147">
        <f t="shared" ca="1" si="10"/>
        <v>72.162999999999997</v>
      </c>
      <c r="M42" s="147">
        <f t="shared" ca="1" si="11"/>
        <v>63.407000000000004</v>
      </c>
      <c r="N42" s="147">
        <f t="shared" ca="1" si="12"/>
        <v>71.644999999999996</v>
      </c>
      <c r="O42" s="147">
        <f t="shared" ca="1" si="13"/>
        <v>66.204000000000008</v>
      </c>
      <c r="P42" s="181" t="e">
        <f t="shared" ca="1" si="14"/>
        <v>#VALUE!</v>
      </c>
      <c r="Q42" s="147">
        <f t="shared" ca="1" si="15"/>
        <v>54.343000000000004</v>
      </c>
      <c r="R42" s="147">
        <f t="shared" ca="1" si="16"/>
        <v>50.628999999999991</v>
      </c>
      <c r="S42" s="147">
        <f t="shared" ca="1" si="17"/>
        <v>61.695</v>
      </c>
      <c r="T42" s="147">
        <f t="shared" ca="1" si="18"/>
        <v>55.129000000000005</v>
      </c>
      <c r="U42" s="147">
        <f t="shared" ca="1" si="19"/>
        <v>52.039000000000001</v>
      </c>
      <c r="V42" s="147">
        <f t="shared" ca="1" si="20"/>
        <v>50.024999999999999</v>
      </c>
      <c r="W42" s="147">
        <f t="shared" ca="1" si="21"/>
        <v>49.941000000000003</v>
      </c>
      <c r="X42" s="147">
        <f t="shared" ca="1" si="22"/>
        <v>51.453000000000003</v>
      </c>
      <c r="Y42" s="147">
        <f t="shared" ca="1" si="23"/>
        <v>52.14</v>
      </c>
      <c r="Z42" s="147">
        <f t="shared" ca="1" si="24"/>
        <v>48.823999999999998</v>
      </c>
      <c r="AA42" s="147">
        <f t="shared" ca="1" si="25"/>
        <v>50.597000000000001</v>
      </c>
      <c r="AB42" s="147">
        <f t="shared" ca="1" si="26"/>
        <v>49.811999999999998</v>
      </c>
      <c r="AC42" s="147">
        <f t="shared" ca="1" si="130"/>
        <v>49.941000000000003</v>
      </c>
      <c r="AD42" s="181" t="e">
        <f t="shared" ca="1" si="28"/>
        <v>#VALUE!</v>
      </c>
      <c r="AE42" s="147">
        <f t="shared" ca="1" si="29"/>
        <v>72.847000000000008</v>
      </c>
      <c r="AF42" s="147">
        <f t="shared" ca="1" si="30"/>
        <v>74.105000000000004</v>
      </c>
      <c r="AG42" s="147">
        <f t="shared" ca="1" si="31"/>
        <v>67.929999999999993</v>
      </c>
      <c r="AH42" s="147">
        <f t="shared" ca="1" si="32"/>
        <v>59.57</v>
      </c>
      <c r="AI42" s="147">
        <f t="shared" ca="1" si="33"/>
        <v>60.125</v>
      </c>
      <c r="AJ42" s="147">
        <f t="shared" ca="1" si="34"/>
        <v>54.631</v>
      </c>
      <c r="AK42" s="147">
        <f t="shared" ca="1" si="35"/>
        <v>51.316999999999993</v>
      </c>
      <c r="AL42" s="147">
        <f t="shared" ca="1" si="36"/>
        <v>50.164000000000001</v>
      </c>
      <c r="AM42" s="147">
        <f t="shared" ca="1" si="37"/>
        <v>73.16</v>
      </c>
      <c r="AN42" s="147">
        <f t="shared" ca="1" si="38"/>
        <v>70.507000000000005</v>
      </c>
      <c r="AO42" s="147">
        <f t="shared" ca="1" si="39"/>
        <v>60.149000000000001</v>
      </c>
      <c r="AP42" s="147">
        <f t="shared" ca="1" si="40"/>
        <v>52.342999999999996</v>
      </c>
      <c r="AQ42" s="147">
        <f t="shared" ca="1" si="41"/>
        <v>53.452000000000005</v>
      </c>
      <c r="AR42" s="147">
        <f t="shared" ca="1" si="42"/>
        <v>50.889000000000003</v>
      </c>
      <c r="AS42" s="147">
        <f t="shared" ca="1" si="43"/>
        <v>47.925000000000004</v>
      </c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49">
        <f t="shared" ca="1" si="57"/>
        <v>70.036999999999992</v>
      </c>
      <c r="BH42" s="149">
        <f t="shared" ca="1" si="58"/>
        <v>63.698</v>
      </c>
      <c r="BI42" s="149">
        <f t="shared" ca="1" si="59"/>
        <v>53.329000000000008</v>
      </c>
      <c r="BJ42" s="149" t="e">
        <f t="shared" ca="1" si="60"/>
        <v>#VALUE!</v>
      </c>
      <c r="BK42" s="149">
        <f t="shared" ca="1" si="61"/>
        <v>48.093000000000004</v>
      </c>
      <c r="BL42" s="149">
        <f t="shared" ca="1" si="62"/>
        <v>46.939000000000007</v>
      </c>
      <c r="BM42" s="149">
        <f t="shared" ca="1" si="63"/>
        <v>49.925000000000004</v>
      </c>
      <c r="BN42" s="182" t="str">
        <f t="shared" ca="1" si="64"/>
        <v>水位なし</v>
      </c>
      <c r="BO42" s="182" t="str">
        <f t="shared" ca="1" si="65"/>
        <v>水位なし</v>
      </c>
      <c r="BP42" s="182">
        <f t="shared" ca="1" si="66"/>
        <v>350</v>
      </c>
      <c r="BQ42" s="150">
        <f t="shared" ca="1" si="127"/>
        <v>1300</v>
      </c>
      <c r="BR42" s="148" t="str">
        <f t="shared" ca="1" si="68"/>
        <v>水位なし</v>
      </c>
      <c r="BS42" s="148" t="str">
        <f t="shared" ca="1" si="69"/>
        <v>水位なし</v>
      </c>
      <c r="BT42" s="148">
        <f t="shared" ca="1" si="70"/>
        <v>75</v>
      </c>
      <c r="BU42" s="148">
        <f t="shared" ca="1" si="71"/>
        <v>400</v>
      </c>
      <c r="BV42" s="183" t="str">
        <f t="shared" ca="1" si="72"/>
        <v>水位なし</v>
      </c>
      <c r="BW42" s="183">
        <f t="shared" ca="1" si="73"/>
        <v>100</v>
      </c>
      <c r="BX42" s="151">
        <f t="shared" ca="1" si="74"/>
        <v>510</v>
      </c>
      <c r="BY42" s="148">
        <f t="shared" ca="1" si="75"/>
        <v>3</v>
      </c>
      <c r="BZ42" s="148">
        <f t="shared" ca="1" si="76"/>
        <v>20</v>
      </c>
      <c r="CA42" s="148" t="str">
        <f t="shared" ca="1" si="77"/>
        <v>水位なし</v>
      </c>
      <c r="CB42" s="148">
        <f t="shared" ca="1" si="78"/>
        <v>1500</v>
      </c>
      <c r="CC42" s="148">
        <f t="shared" ca="1" si="79"/>
        <v>22</v>
      </c>
      <c r="CD42" s="148">
        <f t="shared" ca="1" si="80"/>
        <v>40</v>
      </c>
      <c r="CE42" s="148">
        <f t="shared" ca="1" si="81"/>
        <v>1200</v>
      </c>
      <c r="CF42" s="148">
        <f t="shared" ca="1" si="82"/>
        <v>1000</v>
      </c>
      <c r="CG42" s="148">
        <f t="shared" ca="1" si="83"/>
        <v>10</v>
      </c>
      <c r="CH42" s="148">
        <f t="shared" ca="1" si="84"/>
        <v>750</v>
      </c>
      <c r="CI42" s="148">
        <f t="shared" ca="1" si="85"/>
        <v>105</v>
      </c>
      <c r="CJ42" s="148">
        <f t="shared" ca="1" si="86"/>
        <v>18</v>
      </c>
      <c r="CK42" s="148">
        <f t="shared" ca="1" si="87"/>
        <v>30</v>
      </c>
      <c r="CL42" s="148">
        <f t="shared" ca="1" si="88"/>
        <v>750</v>
      </c>
      <c r="CM42" s="148">
        <f t="shared" ca="1" si="89"/>
        <v>530</v>
      </c>
      <c r="CN42" s="148">
        <f t="shared" ca="1" si="90"/>
        <v>15</v>
      </c>
      <c r="CO42" s="148" t="str">
        <f t="shared" ca="1" si="91"/>
        <v>水位なし</v>
      </c>
      <c r="CP42" s="148">
        <f t="shared" ca="1" si="92"/>
        <v>220</v>
      </c>
      <c r="CQ42" s="148">
        <f t="shared" ca="1" si="93"/>
        <v>5000</v>
      </c>
      <c r="CR42" s="148">
        <f t="shared" ca="1" si="94"/>
        <v>2700</v>
      </c>
      <c r="CS42" s="148">
        <f t="shared" ca="1" si="95"/>
        <v>8</v>
      </c>
      <c r="CT42" s="148">
        <f t="shared" ca="1" si="96"/>
        <v>18</v>
      </c>
      <c r="CU42" s="148">
        <f t="shared" ca="1" si="97"/>
        <v>220</v>
      </c>
      <c r="CV42" s="148">
        <f t="shared" ca="1" si="98"/>
        <v>12</v>
      </c>
      <c r="CW42" s="148">
        <f t="shared" ca="1" si="99"/>
        <v>10</v>
      </c>
      <c r="CX42" s="148">
        <f t="shared" ca="1" si="100"/>
        <v>12</v>
      </c>
      <c r="CY42" s="148">
        <f t="shared" ca="1" si="101"/>
        <v>1650</v>
      </c>
      <c r="CZ42" s="148">
        <f t="shared" ca="1" si="102"/>
        <v>4800</v>
      </c>
      <c r="DA42" s="148">
        <f t="shared" ca="1" si="103"/>
        <v>18</v>
      </c>
      <c r="DB42" s="148">
        <f t="shared" ca="1" si="104"/>
        <v>42</v>
      </c>
      <c r="DC42" s="148">
        <f t="shared" ca="1" si="105"/>
        <v>140</v>
      </c>
      <c r="DD42" s="148">
        <f t="shared" ca="1" si="106"/>
        <v>500</v>
      </c>
      <c r="DE42" s="164"/>
      <c r="DF42" s="164"/>
      <c r="DG42" s="164"/>
      <c r="DH42" s="164"/>
      <c r="DI42" s="164"/>
      <c r="DJ42" s="186"/>
      <c r="DK42" s="164"/>
      <c r="DL42" s="164"/>
      <c r="DM42" s="164"/>
      <c r="DN42" s="164"/>
      <c r="DO42" s="164"/>
      <c r="DP42" s="164"/>
      <c r="DQ42" s="186"/>
      <c r="DR42" s="148">
        <f t="shared" ca="1" si="120"/>
        <v>12</v>
      </c>
      <c r="DS42" s="148">
        <f t="shared" ca="1" si="121"/>
        <v>15</v>
      </c>
      <c r="DT42" s="148">
        <f t="shared" ca="1" si="122"/>
        <v>12</v>
      </c>
      <c r="DU42" s="183" t="str">
        <f t="shared" ca="1" si="123"/>
        <v>水位なし</v>
      </c>
      <c r="DV42" s="151">
        <f t="shared" ca="1" si="129"/>
        <v>360</v>
      </c>
      <c r="DW42" s="183">
        <f t="shared" ca="1" si="125"/>
        <v>420</v>
      </c>
      <c r="DX42" s="183">
        <f t="shared" ca="1" si="126"/>
        <v>120</v>
      </c>
      <c r="DZ42" s="192"/>
      <c r="EA42" s="155" t="s">
        <v>447</v>
      </c>
      <c r="EB42" s="156">
        <v>85.106999999999999</v>
      </c>
    </row>
    <row r="43" spans="1:132">
      <c r="A43" s="146" t="s">
        <v>515</v>
      </c>
      <c r="B43" s="142">
        <f t="shared" ca="1" si="0"/>
        <v>41191</v>
      </c>
      <c r="C43" s="181" t="e">
        <f t="shared" ca="1" si="1"/>
        <v>#VALUE!</v>
      </c>
      <c r="D43" s="181" t="e">
        <f t="shared" ca="1" si="2"/>
        <v>#VALUE!</v>
      </c>
      <c r="E43" s="147">
        <f t="shared" ca="1" si="3"/>
        <v>53.411000000000001</v>
      </c>
      <c r="F43" s="147">
        <f t="shared" ca="1" si="4"/>
        <v>49.272999999999996</v>
      </c>
      <c r="G43" s="181" t="e">
        <f t="shared" ca="1" si="5"/>
        <v>#VALUE!</v>
      </c>
      <c r="H43" s="181" t="e">
        <f t="shared" ca="1" si="6"/>
        <v>#VALUE!</v>
      </c>
      <c r="I43" s="147">
        <f t="shared" ca="1" si="7"/>
        <v>51.594999999999999</v>
      </c>
      <c r="J43" s="147">
        <f t="shared" ca="1" si="8"/>
        <v>46.290999999999997</v>
      </c>
      <c r="K43" s="181" t="e">
        <f t="shared" ca="1" si="9"/>
        <v>#VALUE!</v>
      </c>
      <c r="L43" s="147">
        <f t="shared" ca="1" si="10"/>
        <v>72.12</v>
      </c>
      <c r="M43" s="147">
        <f t="shared" ca="1" si="11"/>
        <v>63.365000000000002</v>
      </c>
      <c r="N43" s="147">
        <f t="shared" ca="1" si="12"/>
        <v>71.563999999999993</v>
      </c>
      <c r="O43" s="147">
        <f t="shared" ca="1" si="13"/>
        <v>66.113</v>
      </c>
      <c r="P43" s="181" t="e">
        <f t="shared" ca="1" si="14"/>
        <v>#VALUE!</v>
      </c>
      <c r="Q43" s="147">
        <f t="shared" ca="1" si="15"/>
        <v>54.288000000000004</v>
      </c>
      <c r="R43" s="147">
        <f t="shared" ca="1" si="16"/>
        <v>50.187999999999995</v>
      </c>
      <c r="S43" s="147">
        <f t="shared" ca="1" si="17"/>
        <v>61.612000000000002</v>
      </c>
      <c r="T43" s="147">
        <f t="shared" ca="1" si="18"/>
        <v>54.801000000000002</v>
      </c>
      <c r="U43" s="147">
        <f t="shared" ca="1" si="19"/>
        <v>52.039000000000001</v>
      </c>
      <c r="V43" s="147">
        <f t="shared" ca="1" si="20"/>
        <v>50.048000000000002</v>
      </c>
      <c r="W43" s="147">
        <f t="shared" ca="1" si="21"/>
        <v>50.146000000000001</v>
      </c>
      <c r="X43" s="147">
        <f t="shared" ca="1" si="22"/>
        <v>51.286000000000001</v>
      </c>
      <c r="Y43" s="147">
        <f t="shared" ca="1" si="23"/>
        <v>51.915000000000006</v>
      </c>
      <c r="Z43" s="147">
        <f t="shared" ca="1" si="24"/>
        <v>48.863</v>
      </c>
      <c r="AA43" s="147">
        <f t="shared" ca="1" si="25"/>
        <v>50.672000000000004</v>
      </c>
      <c r="AB43" s="147">
        <f t="shared" ca="1" si="26"/>
        <v>49.74</v>
      </c>
      <c r="AC43" s="147">
        <f t="shared" ca="1" si="130"/>
        <v>49.936999999999998</v>
      </c>
      <c r="AD43" s="181" t="e">
        <f t="shared" ca="1" si="28"/>
        <v>#VALUE!</v>
      </c>
      <c r="AE43" s="147">
        <f t="shared" ca="1" si="29"/>
        <v>72.817000000000007</v>
      </c>
      <c r="AF43" s="147">
        <f t="shared" ca="1" si="30"/>
        <v>74.203000000000003</v>
      </c>
      <c r="AG43" s="147">
        <f t="shared" ca="1" si="31"/>
        <v>67.947999999999993</v>
      </c>
      <c r="AH43" s="147">
        <f t="shared" ca="1" si="32"/>
        <v>59.639000000000003</v>
      </c>
      <c r="AI43" s="147">
        <f t="shared" ca="1" si="33"/>
        <v>60.136000000000003</v>
      </c>
      <c r="AJ43" s="147">
        <f t="shared" ca="1" si="34"/>
        <v>54.585999999999999</v>
      </c>
      <c r="AK43" s="147">
        <f t="shared" ca="1" si="35"/>
        <v>51.350999999999999</v>
      </c>
      <c r="AL43" s="147">
        <f t="shared" ca="1" si="36"/>
        <v>50.096000000000004</v>
      </c>
      <c r="AM43" s="147">
        <f t="shared" ca="1" si="37"/>
        <v>73.195999999999998</v>
      </c>
      <c r="AN43" s="147">
        <f t="shared" ca="1" si="38"/>
        <v>70.492000000000004</v>
      </c>
      <c r="AO43" s="147">
        <f t="shared" ca="1" si="39"/>
        <v>60.173999999999992</v>
      </c>
      <c r="AP43" s="147">
        <f t="shared" ca="1" si="40"/>
        <v>52.42</v>
      </c>
      <c r="AQ43" s="147">
        <f t="shared" ca="1" si="41"/>
        <v>53.465000000000003</v>
      </c>
      <c r="AR43" s="147">
        <f t="shared" ca="1" si="42"/>
        <v>50.948</v>
      </c>
      <c r="AS43" s="147">
        <f t="shared" ca="1" si="43"/>
        <v>47.956000000000003</v>
      </c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49">
        <f t="shared" ca="1" si="57"/>
        <v>69.972999999999999</v>
      </c>
      <c r="BH43" s="149">
        <f t="shared" ca="1" si="58"/>
        <v>63.747</v>
      </c>
      <c r="BI43" s="149">
        <f t="shared" ca="1" si="59"/>
        <v>53.333000000000006</v>
      </c>
      <c r="BJ43" s="149" t="e">
        <f t="shared" ca="1" si="60"/>
        <v>#VALUE!</v>
      </c>
      <c r="BK43" s="149">
        <f t="shared" ca="1" si="61"/>
        <v>48.134999999999998</v>
      </c>
      <c r="BL43" s="149">
        <f t="shared" ca="1" si="62"/>
        <v>46.777000000000001</v>
      </c>
      <c r="BM43" s="149">
        <f t="shared" ca="1" si="63"/>
        <v>49.918000000000006</v>
      </c>
      <c r="BN43" s="182" t="str">
        <f t="shared" ca="1" si="64"/>
        <v>水位なし</v>
      </c>
      <c r="BO43" s="182" t="str">
        <f t="shared" ca="1" si="65"/>
        <v>水位なし</v>
      </c>
      <c r="BP43" s="182">
        <f t="shared" ca="1" si="66"/>
        <v>350</v>
      </c>
      <c r="BQ43" s="150">
        <f t="shared" ca="1" si="127"/>
        <v>1400</v>
      </c>
      <c r="BR43" s="148" t="str">
        <f t="shared" ca="1" si="68"/>
        <v>水位なし</v>
      </c>
      <c r="BS43" s="148" t="str">
        <f t="shared" ca="1" si="69"/>
        <v>水位なし</v>
      </c>
      <c r="BT43" s="148">
        <f t="shared" ca="1" si="70"/>
        <v>80</v>
      </c>
      <c r="BU43" s="148">
        <f t="shared" ca="1" si="71"/>
        <v>450</v>
      </c>
      <c r="BV43" s="183" t="str">
        <f t="shared" ca="1" si="72"/>
        <v>水位なし</v>
      </c>
      <c r="BW43" s="183">
        <f t="shared" ca="1" si="73"/>
        <v>90</v>
      </c>
      <c r="BX43" s="151">
        <f t="shared" ca="1" si="74"/>
        <v>600</v>
      </c>
      <c r="BY43" s="148">
        <f t="shared" ca="1" si="75"/>
        <v>3</v>
      </c>
      <c r="BZ43" s="148">
        <f t="shared" ca="1" si="76"/>
        <v>20</v>
      </c>
      <c r="CA43" s="148" t="str">
        <f t="shared" ca="1" si="77"/>
        <v>水位なし</v>
      </c>
      <c r="CB43" s="148">
        <f t="shared" ca="1" si="78"/>
        <v>1600</v>
      </c>
      <c r="CC43" s="148">
        <f t="shared" ca="1" si="79"/>
        <v>20</v>
      </c>
      <c r="CD43" s="148">
        <f t="shared" ca="1" si="80"/>
        <v>60</v>
      </c>
      <c r="CE43" s="148">
        <f t="shared" ca="1" si="81"/>
        <v>1100</v>
      </c>
      <c r="CF43" s="148">
        <f t="shared" ca="1" si="82"/>
        <v>1000</v>
      </c>
      <c r="CG43" s="148">
        <f t="shared" ca="1" si="83"/>
        <v>9</v>
      </c>
      <c r="CH43" s="148">
        <f t="shared" ca="1" si="84"/>
        <v>750</v>
      </c>
      <c r="CI43" s="148">
        <f t="shared" ca="1" si="85"/>
        <v>110</v>
      </c>
      <c r="CJ43" s="148">
        <f t="shared" ca="1" si="86"/>
        <v>20</v>
      </c>
      <c r="CK43" s="148">
        <f t="shared" ca="1" si="87"/>
        <v>30</v>
      </c>
      <c r="CL43" s="148">
        <f t="shared" ca="1" si="88"/>
        <v>750</v>
      </c>
      <c r="CM43" s="148">
        <f t="shared" ca="1" si="89"/>
        <v>500</v>
      </c>
      <c r="CN43" s="148">
        <f t="shared" ca="1" si="90"/>
        <v>10</v>
      </c>
      <c r="CO43" s="148" t="str">
        <f t="shared" ca="1" si="91"/>
        <v>水位なし</v>
      </c>
      <c r="CP43" s="148">
        <f t="shared" ca="1" si="92"/>
        <v>200</v>
      </c>
      <c r="CQ43" s="148">
        <f t="shared" ca="1" si="93"/>
        <v>4800</v>
      </c>
      <c r="CR43" s="148">
        <f t="shared" ca="1" si="94"/>
        <v>2600</v>
      </c>
      <c r="CS43" s="148">
        <f t="shared" ca="1" si="95"/>
        <v>10</v>
      </c>
      <c r="CT43" s="148">
        <f t="shared" ca="1" si="96"/>
        <v>20</v>
      </c>
      <c r="CU43" s="148">
        <f t="shared" ca="1" si="97"/>
        <v>200</v>
      </c>
      <c r="CV43" s="148">
        <f t="shared" ca="1" si="98"/>
        <v>15</v>
      </c>
      <c r="CW43" s="148">
        <f t="shared" ca="1" si="99"/>
        <v>12</v>
      </c>
      <c r="CX43" s="148">
        <f t="shared" ca="1" si="100"/>
        <v>10</v>
      </c>
      <c r="CY43" s="148">
        <f t="shared" ca="1" si="101"/>
        <v>1700</v>
      </c>
      <c r="CZ43" s="148">
        <f t="shared" ca="1" si="102"/>
        <v>4500</v>
      </c>
      <c r="DA43" s="148">
        <f t="shared" ca="1" si="103"/>
        <v>20</v>
      </c>
      <c r="DB43" s="148">
        <f t="shared" ca="1" si="104"/>
        <v>45</v>
      </c>
      <c r="DC43" s="148">
        <f t="shared" ca="1" si="105"/>
        <v>150</v>
      </c>
      <c r="DD43" s="148">
        <f t="shared" ca="1" si="106"/>
        <v>500</v>
      </c>
      <c r="DE43" s="164"/>
      <c r="DF43" s="164"/>
      <c r="DG43" s="164"/>
      <c r="DH43" s="164"/>
      <c r="DI43" s="164"/>
      <c r="DJ43" s="186"/>
      <c r="DK43" s="164"/>
      <c r="DL43" s="164"/>
      <c r="DM43" s="164"/>
      <c r="DN43" s="164"/>
      <c r="DO43" s="164"/>
      <c r="DP43" s="164"/>
      <c r="DQ43" s="186"/>
      <c r="DR43" s="148">
        <f t="shared" ca="1" si="120"/>
        <v>15</v>
      </c>
      <c r="DS43" s="148">
        <f t="shared" ca="1" si="121"/>
        <v>15</v>
      </c>
      <c r="DT43" s="148">
        <f t="shared" ca="1" si="122"/>
        <v>15</v>
      </c>
      <c r="DU43" s="183" t="str">
        <f t="shared" ca="1" si="123"/>
        <v>水位なし</v>
      </c>
      <c r="DV43" s="151">
        <f t="shared" ca="1" si="129"/>
        <v>380</v>
      </c>
      <c r="DW43" s="183">
        <f t="shared" ca="1" si="125"/>
        <v>390</v>
      </c>
      <c r="DX43" s="183">
        <f t="shared" ca="1" si="126"/>
        <v>120</v>
      </c>
      <c r="DZ43" s="190" t="s">
        <v>88</v>
      </c>
      <c r="EA43" s="152" t="s">
        <v>448</v>
      </c>
      <c r="EB43" s="153">
        <v>57.084000000000003</v>
      </c>
    </row>
    <row r="44" spans="1:132">
      <c r="A44" s="146" t="s">
        <v>516</v>
      </c>
      <c r="B44" s="142">
        <f t="shared" ca="1" si="0"/>
        <v>41197</v>
      </c>
      <c r="C44" s="181" t="e">
        <f t="shared" ca="1" si="1"/>
        <v>#VALUE!</v>
      </c>
      <c r="D44" s="181" t="e">
        <f t="shared" ca="1" si="2"/>
        <v>#VALUE!</v>
      </c>
      <c r="E44" s="147">
        <f t="shared" ca="1" si="3"/>
        <v>53.381</v>
      </c>
      <c r="F44" s="147">
        <f t="shared" ca="1" si="4"/>
        <v>49.303999999999995</v>
      </c>
      <c r="G44" s="181" t="e">
        <f t="shared" ca="1" si="5"/>
        <v>#VALUE!</v>
      </c>
      <c r="H44" s="181" t="e">
        <f t="shared" ca="1" si="6"/>
        <v>#VALUE!</v>
      </c>
      <c r="I44" s="147">
        <f t="shared" ca="1" si="7"/>
        <v>51.516999999999996</v>
      </c>
      <c r="J44" s="147">
        <f t="shared" ca="1" si="8"/>
        <v>46.289000000000001</v>
      </c>
      <c r="K44" s="181" t="e">
        <f t="shared" ca="1" si="9"/>
        <v>#VALUE!</v>
      </c>
      <c r="L44" s="147">
        <f t="shared" ca="1" si="10"/>
        <v>72.003</v>
      </c>
      <c r="M44" s="147">
        <f t="shared" ca="1" si="11"/>
        <v>63.539000000000001</v>
      </c>
      <c r="N44" s="147">
        <f t="shared" ca="1" si="12"/>
        <v>71.526999999999987</v>
      </c>
      <c r="O44" s="147">
        <f t="shared" ca="1" si="13"/>
        <v>66.027000000000001</v>
      </c>
      <c r="P44" s="181" t="e">
        <f t="shared" ca="1" si="14"/>
        <v>#VALUE!</v>
      </c>
      <c r="Q44" s="147">
        <f t="shared" ca="1" si="15"/>
        <v>54.303000000000004</v>
      </c>
      <c r="R44" s="147">
        <f t="shared" ca="1" si="16"/>
        <v>50.680999999999997</v>
      </c>
      <c r="S44" s="147">
        <f t="shared" ca="1" si="17"/>
        <v>62.233000000000004</v>
      </c>
      <c r="T44" s="147">
        <f t="shared" ca="1" si="18"/>
        <v>55.071000000000005</v>
      </c>
      <c r="U44" s="147">
        <f t="shared" ca="1" si="19"/>
        <v>52.016000000000005</v>
      </c>
      <c r="V44" s="147">
        <f t="shared" ca="1" si="20"/>
        <v>50.040999999999997</v>
      </c>
      <c r="W44" s="147">
        <f t="shared" ca="1" si="21"/>
        <v>50.234999999999999</v>
      </c>
      <c r="X44" s="147">
        <f t="shared" ca="1" si="22"/>
        <v>51.741</v>
      </c>
      <c r="Y44" s="147">
        <f t="shared" ca="1" si="23"/>
        <v>52.305000000000007</v>
      </c>
      <c r="Z44" s="147">
        <f t="shared" ca="1" si="24"/>
        <v>48.870999999999995</v>
      </c>
      <c r="AA44" s="147">
        <f t="shared" ca="1" si="25"/>
        <v>50.59</v>
      </c>
      <c r="AB44" s="147">
        <f t="shared" ca="1" si="26"/>
        <v>49.811</v>
      </c>
      <c r="AC44" s="147">
        <f t="shared" ca="1" si="130"/>
        <v>49.941000000000003</v>
      </c>
      <c r="AD44" s="181" t="e">
        <f t="shared" ca="1" si="28"/>
        <v>#VALUE!</v>
      </c>
      <c r="AE44" s="147">
        <f t="shared" ca="1" si="29"/>
        <v>72.611000000000004</v>
      </c>
      <c r="AF44" s="147">
        <f t="shared" ca="1" si="30"/>
        <v>73.917000000000002</v>
      </c>
      <c r="AG44" s="147">
        <f t="shared" ca="1" si="31"/>
        <v>67.757000000000005</v>
      </c>
      <c r="AH44" s="147">
        <f t="shared" ca="1" si="32"/>
        <v>59.532000000000004</v>
      </c>
      <c r="AI44" s="147">
        <f t="shared" ca="1" si="33"/>
        <v>60.076999999999998</v>
      </c>
      <c r="AJ44" s="147">
        <f t="shared" ca="1" si="34"/>
        <v>54.608999999999995</v>
      </c>
      <c r="AK44" s="147">
        <f t="shared" ca="1" si="35"/>
        <v>51.298999999999992</v>
      </c>
      <c r="AL44" s="147">
        <f t="shared" ca="1" si="36"/>
        <v>50.176000000000002</v>
      </c>
      <c r="AM44" s="147">
        <f t="shared" ca="1" si="37"/>
        <v>73.082000000000008</v>
      </c>
      <c r="AN44" s="147">
        <f t="shared" ca="1" si="38"/>
        <v>70.424000000000007</v>
      </c>
      <c r="AO44" s="147">
        <f t="shared" ca="1" si="39"/>
        <v>60.103999999999999</v>
      </c>
      <c r="AP44" s="147">
        <f t="shared" ca="1" si="40"/>
        <v>52.447000000000003</v>
      </c>
      <c r="AQ44" s="147">
        <f t="shared" ca="1" si="41"/>
        <v>52.084000000000003</v>
      </c>
      <c r="AR44" s="147">
        <f t="shared" ca="1" si="42"/>
        <v>50.966999999999999</v>
      </c>
      <c r="AS44" s="147">
        <f t="shared" ca="1" si="43"/>
        <v>47.96</v>
      </c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49">
        <f t="shared" ca="1" si="57"/>
        <v>69.972999999999999</v>
      </c>
      <c r="BH44" s="149">
        <f t="shared" ca="1" si="58"/>
        <v>63.747</v>
      </c>
      <c r="BI44" s="149">
        <f t="shared" ca="1" si="59"/>
        <v>53.333000000000006</v>
      </c>
      <c r="BJ44" s="149" t="e">
        <f t="shared" ca="1" si="60"/>
        <v>#VALUE!</v>
      </c>
      <c r="BK44" s="149">
        <f t="shared" ca="1" si="61"/>
        <v>48.131</v>
      </c>
      <c r="BL44" s="149">
        <f t="shared" ca="1" si="62"/>
        <v>46.722000000000008</v>
      </c>
      <c r="BM44" s="149">
        <f t="shared" ca="1" si="63"/>
        <v>49.927000000000007</v>
      </c>
      <c r="BN44" s="182" t="str">
        <f t="shared" ca="1" si="64"/>
        <v>水位なし</v>
      </c>
      <c r="BO44" s="182" t="str">
        <f t="shared" ca="1" si="65"/>
        <v>水位なし</v>
      </c>
      <c r="BP44" s="182">
        <f t="shared" ca="1" si="66"/>
        <v>350</v>
      </c>
      <c r="BQ44" s="150">
        <f t="shared" ca="1" si="127"/>
        <v>1500</v>
      </c>
      <c r="BR44" s="148" t="str">
        <f t="shared" ca="1" si="68"/>
        <v>水位なし</v>
      </c>
      <c r="BS44" s="148" t="str">
        <f t="shared" ca="1" si="69"/>
        <v>水位なし</v>
      </c>
      <c r="BT44" s="148">
        <f t="shared" ca="1" si="70"/>
        <v>70</v>
      </c>
      <c r="BU44" s="148">
        <f t="shared" ca="1" si="71"/>
        <v>450</v>
      </c>
      <c r="BV44" s="183" t="str">
        <f t="shared" ca="1" si="72"/>
        <v>水位なし</v>
      </c>
      <c r="BW44" s="183">
        <f t="shared" ca="1" si="73"/>
        <v>110</v>
      </c>
      <c r="BX44" s="151">
        <f t="shared" ca="1" si="74"/>
        <v>700</v>
      </c>
      <c r="BY44" s="148">
        <f t="shared" ca="1" si="75"/>
        <v>6</v>
      </c>
      <c r="BZ44" s="148">
        <f t="shared" ca="1" si="76"/>
        <v>18</v>
      </c>
      <c r="CA44" s="148" t="str">
        <f t="shared" ca="1" si="77"/>
        <v>水位なし</v>
      </c>
      <c r="CB44" s="148">
        <f t="shared" ca="1" si="78"/>
        <v>1600</v>
      </c>
      <c r="CC44" s="148">
        <f t="shared" ca="1" si="79"/>
        <v>22</v>
      </c>
      <c r="CD44" s="148">
        <f t="shared" ca="1" si="80"/>
        <v>80</v>
      </c>
      <c r="CE44" s="148">
        <f t="shared" ca="1" si="81"/>
        <v>1500</v>
      </c>
      <c r="CF44" s="148">
        <f t="shared" ca="1" si="82"/>
        <v>1000</v>
      </c>
      <c r="CG44" s="148">
        <f t="shared" ca="1" si="83"/>
        <v>15</v>
      </c>
      <c r="CH44" s="148">
        <f t="shared" ca="1" si="84"/>
        <v>700</v>
      </c>
      <c r="CI44" s="148">
        <f t="shared" ca="1" si="85"/>
        <v>110</v>
      </c>
      <c r="CJ44" s="148">
        <f t="shared" ca="1" si="86"/>
        <v>15</v>
      </c>
      <c r="CK44" s="148">
        <f t="shared" ca="1" si="87"/>
        <v>30</v>
      </c>
      <c r="CL44" s="148">
        <f t="shared" ca="1" si="88"/>
        <v>800</v>
      </c>
      <c r="CM44" s="148">
        <f t="shared" ca="1" si="89"/>
        <v>600</v>
      </c>
      <c r="CN44" s="148">
        <f t="shared" ca="1" si="90"/>
        <v>12</v>
      </c>
      <c r="CO44" s="148" t="str">
        <f t="shared" ca="1" si="91"/>
        <v>水位なし</v>
      </c>
      <c r="CP44" s="148">
        <f t="shared" ca="1" si="92"/>
        <v>130</v>
      </c>
      <c r="CQ44" s="148">
        <f t="shared" ca="1" si="93"/>
        <v>3300</v>
      </c>
      <c r="CR44" s="148">
        <f t="shared" ca="1" si="94"/>
        <v>1400</v>
      </c>
      <c r="CS44" s="148">
        <f t="shared" ca="1" si="95"/>
        <v>8</v>
      </c>
      <c r="CT44" s="148">
        <f t="shared" ca="1" si="96"/>
        <v>22</v>
      </c>
      <c r="CU44" s="148">
        <f t="shared" ca="1" si="97"/>
        <v>320</v>
      </c>
      <c r="CV44" s="148">
        <f t="shared" ca="1" si="98"/>
        <v>12</v>
      </c>
      <c r="CW44" s="148">
        <f t="shared" ca="1" si="99"/>
        <v>10</v>
      </c>
      <c r="CX44" s="148">
        <f t="shared" ca="1" si="100"/>
        <v>15</v>
      </c>
      <c r="CY44" s="148">
        <f t="shared" ca="1" si="101"/>
        <v>2100</v>
      </c>
      <c r="CZ44" s="148">
        <f t="shared" ca="1" si="102"/>
        <v>2000</v>
      </c>
      <c r="DA44" s="148">
        <f t="shared" ca="1" si="103"/>
        <v>18</v>
      </c>
      <c r="DB44" s="148">
        <f t="shared" ca="1" si="104"/>
        <v>50</v>
      </c>
      <c r="DC44" s="148">
        <f t="shared" ca="1" si="105"/>
        <v>125</v>
      </c>
      <c r="DD44" s="148">
        <f t="shared" ca="1" si="106"/>
        <v>500</v>
      </c>
      <c r="DE44" s="164"/>
      <c r="DF44" s="164"/>
      <c r="DG44" s="164"/>
      <c r="DH44" s="164"/>
      <c r="DI44" s="164"/>
      <c r="DJ44" s="186"/>
      <c r="DK44" s="164"/>
      <c r="DL44" s="164"/>
      <c r="DM44" s="164"/>
      <c r="DN44" s="164"/>
      <c r="DO44" s="164"/>
      <c r="DP44" s="164"/>
      <c r="DQ44" s="186"/>
      <c r="DR44" s="148">
        <f t="shared" ca="1" si="120"/>
        <v>15</v>
      </c>
      <c r="DS44" s="148">
        <f t="shared" ca="1" si="121"/>
        <v>15</v>
      </c>
      <c r="DT44" s="148">
        <f t="shared" ca="1" si="122"/>
        <v>15</v>
      </c>
      <c r="DU44" s="183" t="str">
        <f t="shared" ca="1" si="123"/>
        <v>水位なし</v>
      </c>
      <c r="DV44" s="151">
        <f t="shared" ca="1" si="129"/>
        <v>380</v>
      </c>
      <c r="DW44" s="183">
        <f t="shared" ca="1" si="125"/>
        <v>400</v>
      </c>
      <c r="DX44" s="183">
        <f t="shared" ca="1" si="126"/>
        <v>100</v>
      </c>
      <c r="DZ44" s="191"/>
      <c r="EA44" t="s">
        <v>449</v>
      </c>
      <c r="EB44" s="154">
        <v>57.067</v>
      </c>
    </row>
    <row r="45" spans="1:132">
      <c r="A45" s="146" t="s">
        <v>517</v>
      </c>
      <c r="B45" s="142">
        <f t="shared" ca="1" si="0"/>
        <v>41205</v>
      </c>
      <c r="C45" s="181" t="e">
        <f t="shared" ca="1" si="1"/>
        <v>#VALUE!</v>
      </c>
      <c r="D45" s="181" t="e">
        <f t="shared" ca="1" si="2"/>
        <v>#VALUE!</v>
      </c>
      <c r="E45" s="147">
        <f t="shared" ca="1" si="3"/>
        <v>53.328000000000003</v>
      </c>
      <c r="F45" s="147">
        <f t="shared" ca="1" si="4"/>
        <v>49.475999999999992</v>
      </c>
      <c r="G45" s="181" t="e">
        <f t="shared" ca="1" si="5"/>
        <v>#VALUE!</v>
      </c>
      <c r="H45" s="181" t="e">
        <f t="shared" ca="1" si="6"/>
        <v>#VALUE!</v>
      </c>
      <c r="I45" s="147">
        <f t="shared" ca="1" si="7"/>
        <v>51.305</v>
      </c>
      <c r="J45" s="147">
        <f t="shared" ca="1" si="8"/>
        <v>46.33</v>
      </c>
      <c r="K45" s="181" t="e">
        <f t="shared" ca="1" si="9"/>
        <v>#VALUE!</v>
      </c>
      <c r="L45" s="147">
        <f t="shared" ca="1" si="10"/>
        <v>72.123999999999995</v>
      </c>
      <c r="M45" s="147">
        <f t="shared" ca="1" si="11"/>
        <v>63.466000000000001</v>
      </c>
      <c r="N45" s="147">
        <f t="shared" ca="1" si="12"/>
        <v>71.60499999999999</v>
      </c>
      <c r="O45" s="147">
        <f t="shared" ca="1" si="13"/>
        <v>66.075000000000003</v>
      </c>
      <c r="P45" s="181" t="e">
        <f t="shared" ca="1" si="14"/>
        <v>#VALUE!</v>
      </c>
      <c r="Q45" s="147">
        <f t="shared" ca="1" si="15"/>
        <v>54.255000000000003</v>
      </c>
      <c r="R45" s="147">
        <f t="shared" ca="1" si="16"/>
        <v>50.801999999999992</v>
      </c>
      <c r="S45" s="147">
        <f t="shared" ca="1" si="17"/>
        <v>62.212000000000003</v>
      </c>
      <c r="T45" s="147">
        <f t="shared" ca="1" si="18"/>
        <v>55.021000000000001</v>
      </c>
      <c r="U45" s="147">
        <f t="shared" ca="1" si="19"/>
        <v>52.058000000000007</v>
      </c>
      <c r="V45" s="147">
        <f t="shared" ca="1" si="20"/>
        <v>49.957000000000001</v>
      </c>
      <c r="W45" s="147">
        <f t="shared" ca="1" si="21"/>
        <v>50.692999999999998</v>
      </c>
      <c r="X45" s="147">
        <f t="shared" ca="1" si="22"/>
        <v>51.721000000000004</v>
      </c>
      <c r="Y45" s="147">
        <f t="shared" ca="1" si="23"/>
        <v>52.278000000000006</v>
      </c>
      <c r="Z45" s="147">
        <f t="shared" ca="1" si="24"/>
        <v>49.082999999999998</v>
      </c>
      <c r="AA45" s="147">
        <f t="shared" ca="1" si="25"/>
        <v>50.661000000000001</v>
      </c>
      <c r="AB45" s="147">
        <f t="shared" ca="1" si="26"/>
        <v>49.875</v>
      </c>
      <c r="AC45" s="147">
        <f t="shared" ca="1" si="130"/>
        <v>49.933</v>
      </c>
      <c r="AD45" s="181" t="e">
        <f t="shared" ca="1" si="28"/>
        <v>#VALUE!</v>
      </c>
      <c r="AE45" s="147">
        <f t="shared" ca="1" si="29"/>
        <v>72.555000000000007</v>
      </c>
      <c r="AF45" s="147">
        <f t="shared" ca="1" si="30"/>
        <v>73.897000000000006</v>
      </c>
      <c r="AG45" s="147">
        <f t="shared" ca="1" si="31"/>
        <v>67.775000000000006</v>
      </c>
      <c r="AH45" s="147">
        <f t="shared" ca="1" si="32"/>
        <v>59.559000000000005</v>
      </c>
      <c r="AI45" s="147">
        <f t="shared" ca="1" si="33"/>
        <v>60.075000000000003</v>
      </c>
      <c r="AJ45" s="147">
        <f t="shared" ca="1" si="34"/>
        <v>54.566000000000003</v>
      </c>
      <c r="AK45" s="147">
        <f t="shared" ca="1" si="35"/>
        <v>51.363</v>
      </c>
      <c r="AL45" s="147">
        <f t="shared" ca="1" si="36"/>
        <v>50.029000000000003</v>
      </c>
      <c r="AM45" s="147">
        <f t="shared" ca="1" si="37"/>
        <v>73.171000000000006</v>
      </c>
      <c r="AN45" s="147">
        <f t="shared" ca="1" si="38"/>
        <v>70.328999999999994</v>
      </c>
      <c r="AO45" s="147">
        <f t="shared" ca="1" si="39"/>
        <v>60.058999999999997</v>
      </c>
      <c r="AP45" s="147">
        <f t="shared" ca="1" si="40"/>
        <v>52.408999999999999</v>
      </c>
      <c r="AQ45" s="147">
        <f t="shared" ca="1" si="41"/>
        <v>53.934000000000005</v>
      </c>
      <c r="AR45" s="147">
        <f t="shared" ca="1" si="42"/>
        <v>50.762</v>
      </c>
      <c r="AS45" s="147">
        <f t="shared" ca="1" si="43"/>
        <v>48.122</v>
      </c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49">
        <f t="shared" ca="1" si="57"/>
        <v>69.99799999999999</v>
      </c>
      <c r="BH45" s="149">
        <f t="shared" ca="1" si="58"/>
        <v>63.542999999999999</v>
      </c>
      <c r="BI45" s="149">
        <f t="shared" ca="1" si="59"/>
        <v>53.452000000000005</v>
      </c>
      <c r="BJ45" s="149" t="e">
        <f t="shared" ca="1" si="60"/>
        <v>#VALUE!</v>
      </c>
      <c r="BK45" s="149">
        <f t="shared" ca="1" si="61"/>
        <v>48.367000000000004</v>
      </c>
      <c r="BL45" s="149">
        <f t="shared" ca="1" si="62"/>
        <v>46.768000000000001</v>
      </c>
      <c r="BM45" s="149">
        <f t="shared" ca="1" si="63"/>
        <v>49.958000000000006</v>
      </c>
      <c r="BN45" s="182" t="str">
        <f t="shared" ca="1" si="64"/>
        <v>水位なし</v>
      </c>
      <c r="BO45" s="182" t="str">
        <f t="shared" ca="1" si="65"/>
        <v>水位なし</v>
      </c>
      <c r="BP45" s="182">
        <f t="shared" ca="1" si="66"/>
        <v>400</v>
      </c>
      <c r="BQ45" s="150">
        <f t="shared" ca="1" si="127"/>
        <v>1400</v>
      </c>
      <c r="BR45" s="148" t="str">
        <f t="shared" ca="1" si="68"/>
        <v>水位なし</v>
      </c>
      <c r="BS45" s="148" t="str">
        <f t="shared" ca="1" si="69"/>
        <v>水位なし</v>
      </c>
      <c r="BT45" s="148">
        <f t="shared" ca="1" si="70"/>
        <v>80</v>
      </c>
      <c r="BU45" s="148">
        <f t="shared" ca="1" si="71"/>
        <v>450</v>
      </c>
      <c r="BV45" s="183" t="str">
        <f t="shared" ca="1" si="72"/>
        <v>水位なし</v>
      </c>
      <c r="BW45" s="183">
        <f t="shared" ca="1" si="73"/>
        <v>120</v>
      </c>
      <c r="BX45" s="151">
        <f t="shared" ca="1" si="74"/>
        <v>650</v>
      </c>
      <c r="BY45" s="148">
        <f t="shared" ca="1" si="75"/>
        <v>8</v>
      </c>
      <c r="BZ45" s="148">
        <f t="shared" ca="1" si="76"/>
        <v>20</v>
      </c>
      <c r="CA45" s="148" t="str">
        <f t="shared" ca="1" si="77"/>
        <v>水位なし</v>
      </c>
      <c r="CB45" s="148">
        <f t="shared" ca="1" si="78"/>
        <v>1500</v>
      </c>
      <c r="CC45" s="148">
        <f t="shared" ca="1" si="79"/>
        <v>20</v>
      </c>
      <c r="CD45" s="148">
        <f t="shared" ca="1" si="80"/>
        <v>80</v>
      </c>
      <c r="CE45" s="148">
        <f t="shared" ca="1" si="81"/>
        <v>1300</v>
      </c>
      <c r="CF45" s="148">
        <f t="shared" ca="1" si="82"/>
        <v>800</v>
      </c>
      <c r="CG45" s="148">
        <f t="shared" ca="1" si="83"/>
        <v>15</v>
      </c>
      <c r="CH45" s="148">
        <f t="shared" ca="1" si="84"/>
        <v>750</v>
      </c>
      <c r="CI45" s="148">
        <f t="shared" ca="1" si="85"/>
        <v>130</v>
      </c>
      <c r="CJ45" s="148">
        <f t="shared" ca="1" si="86"/>
        <v>12</v>
      </c>
      <c r="CK45" s="148">
        <f t="shared" ca="1" si="87"/>
        <v>30</v>
      </c>
      <c r="CL45" s="148">
        <f t="shared" ca="1" si="88"/>
        <v>800</v>
      </c>
      <c r="CM45" s="148">
        <f t="shared" ca="1" si="89"/>
        <v>500</v>
      </c>
      <c r="CN45" s="148">
        <f t="shared" ca="1" si="90"/>
        <v>10</v>
      </c>
      <c r="CO45" s="148" t="str">
        <f t="shared" ca="1" si="91"/>
        <v>水位なし</v>
      </c>
      <c r="CP45" s="148">
        <f t="shared" ca="1" si="92"/>
        <v>150</v>
      </c>
      <c r="CQ45" s="148">
        <f t="shared" ca="1" si="93"/>
        <v>3400</v>
      </c>
      <c r="CR45" s="148">
        <f t="shared" ca="1" si="94"/>
        <v>1350</v>
      </c>
      <c r="CS45" s="148">
        <f t="shared" ca="1" si="95"/>
        <v>10</v>
      </c>
      <c r="CT45" s="148">
        <f t="shared" ca="1" si="96"/>
        <v>20</v>
      </c>
      <c r="CU45" s="148">
        <f t="shared" ca="1" si="97"/>
        <v>350</v>
      </c>
      <c r="CV45" s="148">
        <f t="shared" ca="1" si="98"/>
        <v>10</v>
      </c>
      <c r="CW45" s="148">
        <f t="shared" ca="1" si="99"/>
        <v>12</v>
      </c>
      <c r="CX45" s="148">
        <f t="shared" ca="1" si="100"/>
        <v>20</v>
      </c>
      <c r="CY45" s="148">
        <f t="shared" ca="1" si="101"/>
        <v>2000</v>
      </c>
      <c r="CZ45" s="148">
        <f t="shared" ca="1" si="102"/>
        <v>2500</v>
      </c>
      <c r="DA45" s="148">
        <f t="shared" ca="1" si="103"/>
        <v>20</v>
      </c>
      <c r="DB45" s="148">
        <f t="shared" ca="1" si="104"/>
        <v>20</v>
      </c>
      <c r="DC45" s="148">
        <f t="shared" ca="1" si="105"/>
        <v>125</v>
      </c>
      <c r="DD45" s="148">
        <f t="shared" ca="1" si="106"/>
        <v>450</v>
      </c>
      <c r="DE45" s="164"/>
      <c r="DF45" s="164"/>
      <c r="DG45" s="164"/>
      <c r="DH45" s="164"/>
      <c r="DI45" s="164"/>
      <c r="DJ45" s="186"/>
      <c r="DK45" s="164"/>
      <c r="DL45" s="164"/>
      <c r="DM45" s="164"/>
      <c r="DN45" s="164"/>
      <c r="DO45" s="164"/>
      <c r="DP45" s="164"/>
      <c r="DQ45" s="186"/>
      <c r="DR45" s="148">
        <f t="shared" ca="1" si="120"/>
        <v>30</v>
      </c>
      <c r="DS45" s="148">
        <f t="shared" ca="1" si="121"/>
        <v>15</v>
      </c>
      <c r="DT45" s="148">
        <f t="shared" ca="1" si="122"/>
        <v>15</v>
      </c>
      <c r="DU45" s="183" t="str">
        <f t="shared" ca="1" si="123"/>
        <v>水位なし</v>
      </c>
      <c r="DV45" s="151">
        <f t="shared" ca="1" si="129"/>
        <v>380</v>
      </c>
      <c r="DW45" s="183">
        <f t="shared" ca="1" si="125"/>
        <v>350</v>
      </c>
      <c r="DX45" s="183">
        <f t="shared" ca="1" si="126"/>
        <v>100</v>
      </c>
      <c r="DZ45" s="192"/>
      <c r="EA45" s="155" t="s">
        <v>450</v>
      </c>
      <c r="EB45" s="156">
        <v>57.075000000000003</v>
      </c>
    </row>
    <row r="46" spans="1:132">
      <c r="A46" s="146" t="s">
        <v>518</v>
      </c>
      <c r="B46" s="142">
        <f t="shared" ca="1" si="0"/>
        <v>41212</v>
      </c>
      <c r="C46" s="181" t="e">
        <f t="shared" ca="1" si="1"/>
        <v>#VALUE!</v>
      </c>
      <c r="D46" s="181" t="e">
        <f t="shared" ca="1" si="2"/>
        <v>#VALUE!</v>
      </c>
      <c r="E46" s="147">
        <f t="shared" ca="1" si="3"/>
        <v>53.731999999999999</v>
      </c>
      <c r="F46" s="147">
        <f t="shared" ca="1" si="4"/>
        <v>49.555999999999997</v>
      </c>
      <c r="G46" s="181" t="e">
        <f t="shared" ca="1" si="5"/>
        <v>#VALUE!</v>
      </c>
      <c r="H46" s="181" t="e">
        <f t="shared" ca="1" si="6"/>
        <v>#VALUE!</v>
      </c>
      <c r="I46" s="147">
        <f t="shared" ca="1" si="7"/>
        <v>51.718999999999994</v>
      </c>
      <c r="J46" s="147">
        <f t="shared" ca="1" si="8"/>
        <v>46.403999999999996</v>
      </c>
      <c r="K46" s="181" t="e">
        <f t="shared" ca="1" si="9"/>
        <v>#VALUE!</v>
      </c>
      <c r="L46" s="147">
        <f t="shared" ca="1" si="10"/>
        <v>72.057000000000002</v>
      </c>
      <c r="M46" s="147">
        <f t="shared" ca="1" si="11"/>
        <v>63.634</v>
      </c>
      <c r="N46" s="147">
        <f t="shared" ca="1" si="12"/>
        <v>72.704999999999998</v>
      </c>
      <c r="O46" s="147">
        <f t="shared" ca="1" si="13"/>
        <v>66.361999999999995</v>
      </c>
      <c r="P46" s="181" t="e">
        <f t="shared" ca="1" si="14"/>
        <v>#VALUE!</v>
      </c>
      <c r="Q46" s="147">
        <f t="shared" ca="1" si="15"/>
        <v>54.472000000000001</v>
      </c>
      <c r="R46" s="147">
        <f t="shared" ca="1" si="16"/>
        <v>51.038999999999994</v>
      </c>
      <c r="S46" s="147">
        <f t="shared" ca="1" si="17"/>
        <v>63.780999999999999</v>
      </c>
      <c r="T46" s="147">
        <f t="shared" ca="1" si="18"/>
        <v>55.319000000000003</v>
      </c>
      <c r="U46" s="147">
        <f t="shared" ca="1" si="19"/>
        <v>52.103000000000009</v>
      </c>
      <c r="V46" s="147">
        <f ca="1">$EB$22-INDIRECT(A46&amp;"!L16")</f>
        <v>50.242999999999995</v>
      </c>
      <c r="W46" s="147">
        <f t="shared" ca="1" si="21"/>
        <v>50.822999999999993</v>
      </c>
      <c r="X46" s="147">
        <f t="shared" ca="1" si="22"/>
        <v>52.876000000000005</v>
      </c>
      <c r="Y46" s="147">
        <f t="shared" ca="1" si="23"/>
        <v>52.768000000000001</v>
      </c>
      <c r="Z46" s="147">
        <f ca="1">$EB$26-INDIRECT(A46&amp;"!C23")</f>
        <v>49.125999999999998</v>
      </c>
      <c r="AA46" s="147">
        <f t="shared" ca="1" si="25"/>
        <v>50.734999999999999</v>
      </c>
      <c r="AB46" s="147">
        <f t="shared" ca="1" si="26"/>
        <v>49.927999999999997</v>
      </c>
      <c r="AC46" s="147">
        <f t="shared" ca="1" si="130"/>
        <v>50.128</v>
      </c>
      <c r="AD46" s="181" t="e">
        <f t="shared" ca="1" si="28"/>
        <v>#VALUE!</v>
      </c>
      <c r="AE46" s="147">
        <f t="shared" ca="1" si="29"/>
        <v>72.512</v>
      </c>
      <c r="AF46" s="147">
        <f t="shared" ca="1" si="30"/>
        <v>73.957000000000008</v>
      </c>
      <c r="AG46" s="147">
        <f t="shared" ca="1" si="31"/>
        <v>67.804000000000002</v>
      </c>
      <c r="AH46" s="147">
        <f t="shared" ca="1" si="32"/>
        <v>59.804000000000002</v>
      </c>
      <c r="AI46" s="147">
        <f t="shared" ca="1" si="33"/>
        <v>60.376000000000005</v>
      </c>
      <c r="AJ46" s="147">
        <f t="shared" ca="1" si="34"/>
        <v>54.744</v>
      </c>
      <c r="AK46" s="147">
        <f t="shared" ca="1" si="35"/>
        <v>51.376999999999995</v>
      </c>
      <c r="AL46" s="147">
        <f t="shared" ca="1" si="36"/>
        <v>50.368000000000002</v>
      </c>
      <c r="AM46" s="147">
        <f t="shared" ca="1" si="37"/>
        <v>73.332000000000008</v>
      </c>
      <c r="AN46" s="147">
        <f t="shared" ca="1" si="38"/>
        <v>70.558999999999997</v>
      </c>
      <c r="AO46" s="147">
        <f t="shared" ca="1" si="39"/>
        <v>60.211999999999996</v>
      </c>
      <c r="AP46" s="147">
        <f t="shared" ca="1" si="40"/>
        <v>52.865000000000002</v>
      </c>
      <c r="AQ46" s="147">
        <f t="shared" ca="1" si="41"/>
        <v>54.784000000000006</v>
      </c>
      <c r="AR46" s="147">
        <f t="shared" ca="1" si="42"/>
        <v>51.485999999999997</v>
      </c>
      <c r="AS46" s="147">
        <f t="shared" ca="1" si="43"/>
        <v>48.150000000000006</v>
      </c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49">
        <f t="shared" ca="1" si="57"/>
        <v>70.087000000000003</v>
      </c>
      <c r="BH46" s="149">
        <f t="shared" ca="1" si="58"/>
        <v>63.756</v>
      </c>
      <c r="BI46" s="149">
        <f t="shared" ca="1" si="59"/>
        <v>53.468000000000004</v>
      </c>
      <c r="BJ46" s="149" t="e">
        <f t="shared" ca="1" si="60"/>
        <v>#VALUE!</v>
      </c>
      <c r="BK46" s="149">
        <f t="shared" ca="1" si="61"/>
        <v>48.504999999999995</v>
      </c>
      <c r="BL46" s="149">
        <f t="shared" ca="1" si="62"/>
        <v>46.984000000000009</v>
      </c>
      <c r="BM46" s="149">
        <f t="shared" ca="1" si="63"/>
        <v>50.095000000000006</v>
      </c>
      <c r="BN46" s="182" t="str">
        <f t="shared" ca="1" si="64"/>
        <v>水位なし</v>
      </c>
      <c r="BO46" s="182" t="str">
        <f t="shared" ca="1" si="65"/>
        <v>水位なし</v>
      </c>
      <c r="BP46" s="182">
        <f t="shared" ca="1" si="66"/>
        <v>400</v>
      </c>
      <c r="BQ46" s="150">
        <f t="shared" ca="1" si="127"/>
        <v>1300</v>
      </c>
      <c r="BR46" s="148" t="str">
        <f t="shared" ca="1" si="68"/>
        <v>水位なし</v>
      </c>
      <c r="BS46" s="148" t="str">
        <f t="shared" ca="1" si="69"/>
        <v>水位なし</v>
      </c>
      <c r="BT46" s="148">
        <f t="shared" ca="1" si="70"/>
        <v>70</v>
      </c>
      <c r="BU46" s="148">
        <f t="shared" ca="1" si="71"/>
        <v>450</v>
      </c>
      <c r="BV46" s="183" t="str">
        <f t="shared" ca="1" si="72"/>
        <v>水位なし</v>
      </c>
      <c r="BW46" s="183">
        <f t="shared" ca="1" si="73"/>
        <v>125</v>
      </c>
      <c r="BX46" s="151">
        <f t="shared" ca="1" si="74"/>
        <v>700</v>
      </c>
      <c r="BY46" s="148">
        <f t="shared" ca="1" si="75"/>
        <v>3</v>
      </c>
      <c r="BZ46" s="148">
        <f t="shared" ca="1" si="76"/>
        <v>20</v>
      </c>
      <c r="CA46" s="148" t="str">
        <f t="shared" ca="1" si="77"/>
        <v>水位なし</v>
      </c>
      <c r="CB46" s="148">
        <f t="shared" ca="1" si="78"/>
        <v>1300</v>
      </c>
      <c r="CC46" s="148">
        <f t="shared" ca="1" si="79"/>
        <v>20</v>
      </c>
      <c r="CD46" s="148">
        <f t="shared" ca="1" si="80"/>
        <v>15</v>
      </c>
      <c r="CE46" s="148">
        <f t="shared" ca="1" si="81"/>
        <v>1000</v>
      </c>
      <c r="CF46" s="148">
        <f t="shared" ca="1" si="82"/>
        <v>400</v>
      </c>
      <c r="CG46" s="148">
        <f t="shared" ca="1" si="83"/>
        <v>15</v>
      </c>
      <c r="CH46" s="148">
        <f t="shared" ca="1" si="84"/>
        <v>700</v>
      </c>
      <c r="CI46" s="148">
        <f t="shared" ca="1" si="85"/>
        <v>120</v>
      </c>
      <c r="CJ46" s="148">
        <f t="shared" ca="1" si="86"/>
        <v>15</v>
      </c>
      <c r="CK46" s="148">
        <f t="shared" ca="1" si="87"/>
        <v>30</v>
      </c>
      <c r="CL46" s="148">
        <f t="shared" ca="1" si="88"/>
        <v>800</v>
      </c>
      <c r="CM46" s="148">
        <f t="shared" ca="1" si="89"/>
        <v>300</v>
      </c>
      <c r="CN46" s="148">
        <f t="shared" ca="1" si="90"/>
        <v>10</v>
      </c>
      <c r="CO46" s="148" t="str">
        <f t="shared" ca="1" si="91"/>
        <v>水位なし</v>
      </c>
      <c r="CP46" s="148">
        <f t="shared" ca="1" si="92"/>
        <v>290</v>
      </c>
      <c r="CQ46" s="148">
        <f t="shared" ca="1" si="93"/>
        <v>4800</v>
      </c>
      <c r="CR46" s="148">
        <f t="shared" ca="1" si="94"/>
        <v>3000</v>
      </c>
      <c r="CS46" s="148">
        <f t="shared" ca="1" si="95"/>
        <v>8</v>
      </c>
      <c r="CT46" s="148">
        <f t="shared" ca="1" si="96"/>
        <v>20</v>
      </c>
      <c r="CU46" s="148">
        <f t="shared" ca="1" si="97"/>
        <v>240</v>
      </c>
      <c r="CV46" s="148">
        <f t="shared" ca="1" si="98"/>
        <v>12</v>
      </c>
      <c r="CW46" s="148">
        <f t="shared" ca="1" si="99"/>
        <v>10</v>
      </c>
      <c r="CX46" s="148">
        <f t="shared" ca="1" si="100"/>
        <v>12</v>
      </c>
      <c r="CY46" s="148">
        <f t="shared" ca="1" si="101"/>
        <v>2000</v>
      </c>
      <c r="CZ46" s="148">
        <f t="shared" ca="1" si="102"/>
        <v>4200</v>
      </c>
      <c r="DA46" s="148">
        <f t="shared" ca="1" si="103"/>
        <v>20</v>
      </c>
      <c r="DB46" s="148">
        <f t="shared" ca="1" si="104"/>
        <v>220</v>
      </c>
      <c r="DC46" s="148">
        <f t="shared" ca="1" si="105"/>
        <v>140</v>
      </c>
      <c r="DD46" s="148">
        <f t="shared" ca="1" si="106"/>
        <v>400</v>
      </c>
      <c r="DE46" s="164"/>
      <c r="DF46" s="164"/>
      <c r="DG46" s="164"/>
      <c r="DH46" s="164"/>
      <c r="DI46" s="164"/>
      <c r="DJ46" s="186"/>
      <c r="DK46" s="164"/>
      <c r="DL46" s="164"/>
      <c r="DM46" s="164"/>
      <c r="DN46" s="164"/>
      <c r="DO46" s="164"/>
      <c r="DP46" s="164"/>
      <c r="DQ46" s="186"/>
      <c r="DR46" s="148">
        <f t="shared" ca="1" si="120"/>
        <v>22</v>
      </c>
      <c r="DS46" s="148">
        <f t="shared" ca="1" si="121"/>
        <v>13</v>
      </c>
      <c r="DT46" s="148">
        <f t="shared" ca="1" si="122"/>
        <v>12</v>
      </c>
      <c r="DU46" s="183" t="str">
        <f t="shared" ca="1" si="123"/>
        <v>水位なし</v>
      </c>
      <c r="DV46" s="151">
        <f t="shared" ca="1" si="129"/>
        <v>360</v>
      </c>
      <c r="DW46" s="183">
        <f t="shared" ca="1" si="125"/>
        <v>400</v>
      </c>
      <c r="DX46" s="183">
        <f t="shared" ca="1" si="126"/>
        <v>80</v>
      </c>
      <c r="DZ46" s="190" t="s">
        <v>110</v>
      </c>
      <c r="EA46" s="152" t="s">
        <v>451</v>
      </c>
      <c r="EB46" s="153">
        <v>100.467</v>
      </c>
    </row>
    <row r="47" spans="1:132">
      <c r="A47" s="146" t="s">
        <v>519</v>
      </c>
      <c r="B47" s="142">
        <f t="shared" ca="1" si="0"/>
        <v>41218</v>
      </c>
      <c r="C47" s="181" t="e">
        <f t="shared" ca="1" si="1"/>
        <v>#VALUE!</v>
      </c>
      <c r="D47" s="181" t="e">
        <f t="shared" ca="1" si="2"/>
        <v>#VALUE!</v>
      </c>
      <c r="E47" s="147">
        <f t="shared" ca="1" si="3"/>
        <v>53.736999999999995</v>
      </c>
      <c r="F47" s="147">
        <f t="shared" ca="1" si="4"/>
        <v>49.508999999999993</v>
      </c>
      <c r="G47" s="181" t="e">
        <f t="shared" ca="1" si="5"/>
        <v>#VALUE!</v>
      </c>
      <c r="H47" s="181" t="e">
        <f t="shared" ca="1" si="6"/>
        <v>#VALUE!</v>
      </c>
      <c r="I47" s="147">
        <f t="shared" ca="1" si="7"/>
        <v>51.602999999999994</v>
      </c>
      <c r="J47" s="147">
        <f t="shared" ca="1" si="8"/>
        <v>46.373999999999995</v>
      </c>
      <c r="K47" s="181" t="e">
        <f t="shared" ca="1" si="9"/>
        <v>#VALUE!</v>
      </c>
      <c r="L47" s="147">
        <f t="shared" ca="1" si="10"/>
        <v>72.09899999999999</v>
      </c>
      <c r="M47" s="147">
        <f t="shared" ca="1" si="11"/>
        <v>63.483000000000004</v>
      </c>
      <c r="N47" s="147">
        <f t="shared" ca="1" si="12"/>
        <v>72.560999999999993</v>
      </c>
      <c r="O47" s="147">
        <f t="shared" ca="1" si="13"/>
        <v>66.337000000000003</v>
      </c>
      <c r="P47" s="181" t="e">
        <f t="shared" ca="1" si="14"/>
        <v>#VALUE!</v>
      </c>
      <c r="Q47" s="147">
        <f t="shared" ca="1" si="15"/>
        <v>54.504000000000005</v>
      </c>
      <c r="R47" s="147">
        <f t="shared" ca="1" si="16"/>
        <v>50.900999999999996</v>
      </c>
      <c r="S47" s="147">
        <f t="shared" ca="1" si="17"/>
        <v>63.747</v>
      </c>
      <c r="T47" s="147">
        <f t="shared" ca="1" si="18"/>
        <v>55.437000000000005</v>
      </c>
      <c r="U47" s="147">
        <f t="shared" ca="1" si="19"/>
        <v>51.985000000000007</v>
      </c>
      <c r="V47" s="147">
        <f t="shared" ca="1" si="20"/>
        <v>50.164000000000001</v>
      </c>
      <c r="W47" s="147">
        <f t="shared" ca="1" si="21"/>
        <v>50.768999999999998</v>
      </c>
      <c r="X47" s="147">
        <f t="shared" ca="1" si="22"/>
        <v>52.742000000000004</v>
      </c>
      <c r="Y47" s="147">
        <f t="shared" ca="1" si="23"/>
        <v>52.828000000000003</v>
      </c>
      <c r="Z47" s="147">
        <f t="shared" ca="1" si="24"/>
        <v>49.027000000000001</v>
      </c>
      <c r="AA47" s="147">
        <f t="shared" ca="1" si="25"/>
        <v>50.642000000000003</v>
      </c>
      <c r="AB47" s="147">
        <f t="shared" ca="1" si="26"/>
        <v>49.894999999999996</v>
      </c>
      <c r="AC47" s="147">
        <f t="shared" ca="1" si="130"/>
        <v>50.195</v>
      </c>
      <c r="AD47" s="181" t="e">
        <f t="shared" ca="1" si="28"/>
        <v>#VALUE!</v>
      </c>
      <c r="AE47" s="147">
        <f t="shared" ca="1" si="29"/>
        <v>72.334000000000003</v>
      </c>
      <c r="AF47" s="147">
        <f t="shared" ca="1" si="30"/>
        <v>73.957000000000008</v>
      </c>
      <c r="AG47" s="147">
        <f t="shared" ca="1" si="31"/>
        <v>67.652999999999992</v>
      </c>
      <c r="AH47" s="147">
        <f t="shared" ca="1" si="32"/>
        <v>59.75</v>
      </c>
      <c r="AI47" s="147">
        <f t="shared" ca="1" si="33"/>
        <v>60.38</v>
      </c>
      <c r="AJ47" s="147">
        <f t="shared" ca="1" si="34"/>
        <v>54.751999999999995</v>
      </c>
      <c r="AK47" s="147">
        <f t="shared" ca="1" si="35"/>
        <v>51.434999999999995</v>
      </c>
      <c r="AL47" s="147">
        <f t="shared" ca="1" si="36"/>
        <v>50.410000000000004</v>
      </c>
      <c r="AM47" s="147">
        <f t="shared" ca="1" si="37"/>
        <v>73.301000000000002</v>
      </c>
      <c r="AN47" s="147">
        <f t="shared" ca="1" si="38"/>
        <v>70.492000000000004</v>
      </c>
      <c r="AO47" s="147">
        <f t="shared" ca="1" si="39"/>
        <v>60.301000000000002</v>
      </c>
      <c r="AP47" s="147">
        <f t="shared" ca="1" si="40"/>
        <v>52.640999999999998</v>
      </c>
      <c r="AQ47" s="147">
        <f t="shared" ca="1" si="41"/>
        <v>52.434000000000005</v>
      </c>
      <c r="AR47" s="147">
        <f t="shared" ca="1" si="42"/>
        <v>51.366</v>
      </c>
      <c r="AS47" s="147">
        <f t="shared" ca="1" si="43"/>
        <v>48.067000000000007</v>
      </c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49">
        <f t="shared" ca="1" si="57"/>
        <v>69.99199999999999</v>
      </c>
      <c r="BH47" s="149">
        <f t="shared" ca="1" si="58"/>
        <v>63.646000000000001</v>
      </c>
      <c r="BI47" s="149">
        <f t="shared" ca="1" si="59"/>
        <v>53.403000000000006</v>
      </c>
      <c r="BJ47" s="149" t="e">
        <f t="shared" ca="1" si="60"/>
        <v>#VALUE!</v>
      </c>
      <c r="BK47" s="149">
        <f t="shared" ca="1" si="61"/>
        <v>48.361000000000004</v>
      </c>
      <c r="BL47" s="149">
        <f t="shared" ca="1" si="62"/>
        <v>46.951000000000008</v>
      </c>
      <c r="BM47" s="149">
        <f t="shared" ca="1" si="63"/>
        <v>50.102000000000004</v>
      </c>
      <c r="BN47" s="182" t="str">
        <f t="shared" ca="1" si="64"/>
        <v>水位なし</v>
      </c>
      <c r="BO47" s="182" t="str">
        <f t="shared" ca="1" si="65"/>
        <v>水位なし</v>
      </c>
      <c r="BP47" s="182">
        <f t="shared" ca="1" si="66"/>
        <v>400</v>
      </c>
      <c r="BQ47" s="150">
        <f t="shared" ca="1" si="127"/>
        <v>1400</v>
      </c>
      <c r="BR47" s="148" t="str">
        <f t="shared" ca="1" si="68"/>
        <v>水位なし</v>
      </c>
      <c r="BS47" s="148" t="str">
        <f t="shared" ca="1" si="69"/>
        <v>水位なし</v>
      </c>
      <c r="BT47" s="148">
        <f t="shared" ca="1" si="70"/>
        <v>80</v>
      </c>
      <c r="BU47" s="148">
        <f t="shared" ca="1" si="71"/>
        <v>480</v>
      </c>
      <c r="BV47" s="183" t="str">
        <f t="shared" ca="1" si="72"/>
        <v>水位なし</v>
      </c>
      <c r="BW47" s="183">
        <f t="shared" ca="1" si="73"/>
        <v>125</v>
      </c>
      <c r="BX47" s="151">
        <f t="shared" ca="1" si="74"/>
        <v>800</v>
      </c>
      <c r="BY47" s="148">
        <f t="shared" ca="1" si="75"/>
        <v>5</v>
      </c>
      <c r="BZ47" s="148">
        <f t="shared" ca="1" si="76"/>
        <v>20</v>
      </c>
      <c r="CA47" s="148" t="str">
        <f t="shared" ca="1" si="77"/>
        <v>水位なし</v>
      </c>
      <c r="CB47" s="148">
        <f t="shared" ca="1" si="78"/>
        <v>1600</v>
      </c>
      <c r="CC47" s="148">
        <f t="shared" ca="1" si="79"/>
        <v>40</v>
      </c>
      <c r="CD47" s="148">
        <f t="shared" ca="1" si="80"/>
        <v>12</v>
      </c>
      <c r="CE47" s="148">
        <f t="shared" ca="1" si="81"/>
        <v>300</v>
      </c>
      <c r="CF47" s="148">
        <f t="shared" ca="1" si="82"/>
        <v>1000</v>
      </c>
      <c r="CG47" s="148">
        <f t="shared" ca="1" si="83"/>
        <v>10</v>
      </c>
      <c r="CH47" s="148">
        <f t="shared" ca="1" si="84"/>
        <v>650</v>
      </c>
      <c r="CI47" s="148">
        <f t="shared" ca="1" si="85"/>
        <v>120</v>
      </c>
      <c r="CJ47" s="148">
        <f t="shared" ca="1" si="86"/>
        <v>18</v>
      </c>
      <c r="CK47" s="148">
        <f t="shared" ca="1" si="87"/>
        <v>30</v>
      </c>
      <c r="CL47" s="148">
        <f t="shared" ca="1" si="88"/>
        <v>700</v>
      </c>
      <c r="CM47" s="148">
        <f t="shared" ca="1" si="89"/>
        <v>250</v>
      </c>
      <c r="CN47" s="148">
        <f t="shared" ca="1" si="90"/>
        <v>10</v>
      </c>
      <c r="CO47" s="148" t="str">
        <f t="shared" ca="1" si="91"/>
        <v>水位なし</v>
      </c>
      <c r="CP47" s="148">
        <f t="shared" ca="1" si="92"/>
        <v>150</v>
      </c>
      <c r="CQ47" s="148">
        <f t="shared" ca="1" si="93"/>
        <v>5000</v>
      </c>
      <c r="CR47" s="148">
        <f t="shared" ca="1" si="94"/>
        <v>2800</v>
      </c>
      <c r="CS47" s="148">
        <f t="shared" ca="1" si="95"/>
        <v>10</v>
      </c>
      <c r="CT47" s="148">
        <f t="shared" ca="1" si="96"/>
        <v>20</v>
      </c>
      <c r="CU47" s="148">
        <f t="shared" ca="1" si="97"/>
        <v>250</v>
      </c>
      <c r="CV47" s="148">
        <f t="shared" ca="1" si="98"/>
        <v>15</v>
      </c>
      <c r="CW47" s="148">
        <f t="shared" ca="1" si="99"/>
        <v>10</v>
      </c>
      <c r="CX47" s="148">
        <f t="shared" ca="1" si="100"/>
        <v>20</v>
      </c>
      <c r="CY47" s="148">
        <f t="shared" ca="1" si="101"/>
        <v>2500</v>
      </c>
      <c r="CZ47" s="148">
        <f t="shared" ca="1" si="102"/>
        <v>4000</v>
      </c>
      <c r="DA47" s="148">
        <f t="shared" ca="1" si="103"/>
        <v>20</v>
      </c>
      <c r="DB47" s="148">
        <f t="shared" ca="1" si="104"/>
        <v>250</v>
      </c>
      <c r="DC47" s="148">
        <f t="shared" ca="1" si="105"/>
        <v>125</v>
      </c>
      <c r="DD47" s="148">
        <f t="shared" ca="1" si="106"/>
        <v>400</v>
      </c>
      <c r="DE47" s="164"/>
      <c r="DF47" s="164"/>
      <c r="DG47" s="164"/>
      <c r="DH47" s="164"/>
      <c r="DI47" s="164"/>
      <c r="DJ47" s="186"/>
      <c r="DK47" s="164"/>
      <c r="DL47" s="164"/>
      <c r="DM47" s="164"/>
      <c r="DN47" s="164"/>
      <c r="DO47" s="164"/>
      <c r="DP47" s="164"/>
      <c r="DQ47" s="186"/>
      <c r="DR47" s="148">
        <f t="shared" ca="1" si="120"/>
        <v>30</v>
      </c>
      <c r="DS47" s="148">
        <f t="shared" ca="1" si="121"/>
        <v>12</v>
      </c>
      <c r="DT47" s="148">
        <f t="shared" ca="1" si="122"/>
        <v>15</v>
      </c>
      <c r="DU47" s="183" t="str">
        <f t="shared" ca="1" si="123"/>
        <v>水位なし</v>
      </c>
      <c r="DV47" s="151">
        <f t="shared" ca="1" si="129"/>
        <v>360</v>
      </c>
      <c r="DW47" s="183">
        <f t="shared" ca="1" si="125"/>
        <v>400</v>
      </c>
      <c r="DX47" s="183">
        <f t="shared" ca="1" si="126"/>
        <v>70</v>
      </c>
      <c r="DZ47" s="191"/>
      <c r="EA47" t="s">
        <v>452</v>
      </c>
      <c r="EB47" s="154">
        <v>100.428</v>
      </c>
    </row>
    <row r="48" spans="1:132">
      <c r="A48" s="146" t="s">
        <v>520</v>
      </c>
      <c r="B48" s="142">
        <f t="shared" ca="1" si="0"/>
        <v>41225</v>
      </c>
      <c r="C48" s="181" t="e">
        <f t="shared" ca="1" si="1"/>
        <v>#VALUE!</v>
      </c>
      <c r="D48" s="181" t="e">
        <f t="shared" ca="1" si="2"/>
        <v>#VALUE!</v>
      </c>
      <c r="E48" s="147">
        <f t="shared" ca="1" si="3"/>
        <v>53.857999999999997</v>
      </c>
      <c r="F48" s="147">
        <f t="shared" ca="1" si="4"/>
        <v>49.687999999999988</v>
      </c>
      <c r="G48" s="181" t="e">
        <f t="shared" ca="1" si="5"/>
        <v>#VALUE!</v>
      </c>
      <c r="H48" s="181" t="e">
        <f t="shared" ca="1" si="6"/>
        <v>#VALUE!</v>
      </c>
      <c r="I48" s="147">
        <f t="shared" ca="1" si="7"/>
        <v>51.837999999999994</v>
      </c>
      <c r="J48" s="147">
        <f t="shared" ca="1" si="8"/>
        <v>46.429000000000002</v>
      </c>
      <c r="K48" s="181" t="e">
        <f t="shared" ca="1" si="9"/>
        <v>#VALUE!</v>
      </c>
      <c r="L48" s="147">
        <f t="shared" ca="1" si="10"/>
        <v>71.962999999999994</v>
      </c>
      <c r="M48" s="147">
        <f t="shared" ca="1" si="11"/>
        <v>63.641000000000005</v>
      </c>
      <c r="N48" s="147">
        <f t="shared" ca="1" si="12"/>
        <v>73.361999999999995</v>
      </c>
      <c r="O48" s="147">
        <f t="shared" ca="1" si="13"/>
        <v>66.66</v>
      </c>
      <c r="P48" s="181" t="e">
        <f t="shared" ca="1" si="14"/>
        <v>#VALUE!</v>
      </c>
      <c r="Q48" s="147">
        <f t="shared" ca="1" si="15"/>
        <v>54.511000000000003</v>
      </c>
      <c r="R48" s="147">
        <f t="shared" ca="1" si="16"/>
        <v>51.095999999999997</v>
      </c>
      <c r="S48" s="147">
        <f t="shared" ca="1" si="17"/>
        <v>67.629000000000005</v>
      </c>
      <c r="T48" s="147">
        <f t="shared" ca="1" si="18"/>
        <v>55.673000000000002</v>
      </c>
      <c r="U48" s="147">
        <f t="shared" ca="1" si="19"/>
        <v>52.154000000000003</v>
      </c>
      <c r="V48" s="147">
        <f t="shared" ca="1" si="20"/>
        <v>50.314</v>
      </c>
      <c r="W48" s="147">
        <f t="shared" ca="1" si="21"/>
        <v>50.977999999999994</v>
      </c>
      <c r="X48" s="147">
        <f t="shared" ca="1" si="22"/>
        <v>52.997</v>
      </c>
      <c r="Y48" s="147">
        <f t="shared" ca="1" si="23"/>
        <v>52.616</v>
      </c>
      <c r="Z48" s="147">
        <f t="shared" ca="1" si="24"/>
        <v>49.152000000000001</v>
      </c>
      <c r="AA48" s="147">
        <f t="shared" ca="1" si="25"/>
        <v>50.765000000000001</v>
      </c>
      <c r="AB48" s="147">
        <f t="shared" ca="1" si="26"/>
        <v>49.885999999999996</v>
      </c>
      <c r="AC48" s="147">
        <f t="shared" ca="1" si="130"/>
        <v>50.125999999999998</v>
      </c>
      <c r="AD48" s="181" t="e">
        <f t="shared" ca="1" si="28"/>
        <v>#VALUE!</v>
      </c>
      <c r="AE48" s="147">
        <f t="shared" ca="1" si="29"/>
        <v>72.481999999999999</v>
      </c>
      <c r="AF48" s="147">
        <f t="shared" ca="1" si="30"/>
        <v>74.019000000000005</v>
      </c>
      <c r="AG48" s="147">
        <f t="shared" ca="1" si="31"/>
        <v>67.853999999999999</v>
      </c>
      <c r="AH48" s="147">
        <f t="shared" ca="1" si="32"/>
        <v>60</v>
      </c>
      <c r="AI48" s="147">
        <f t="shared" ca="1" si="33"/>
        <v>60.575000000000003</v>
      </c>
      <c r="AJ48" s="147">
        <f t="shared" ca="1" si="34"/>
        <v>54.817999999999998</v>
      </c>
      <c r="AK48" s="147">
        <f t="shared" ca="1" si="35"/>
        <v>51.386999999999993</v>
      </c>
      <c r="AL48" s="147">
        <f t="shared" ca="1" si="36"/>
        <v>50.396000000000001</v>
      </c>
      <c r="AM48" s="147">
        <f t="shared" ca="1" si="37"/>
        <v>73.465000000000003</v>
      </c>
      <c r="AN48" s="147">
        <f t="shared" ca="1" si="38"/>
        <v>70.754999999999995</v>
      </c>
      <c r="AO48" s="147">
        <f t="shared" ca="1" si="39"/>
        <v>60.239999999999995</v>
      </c>
      <c r="AP48" s="147">
        <f t="shared" ca="1" si="40"/>
        <v>53.052</v>
      </c>
      <c r="AQ48" s="147">
        <f t="shared" ca="1" si="41"/>
        <v>54.757000000000005</v>
      </c>
      <c r="AR48" s="147">
        <f t="shared" ca="1" si="42"/>
        <v>51.362000000000002</v>
      </c>
      <c r="AS48" s="147">
        <f t="shared" ca="1" si="43"/>
        <v>48.176000000000002</v>
      </c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49">
        <f t="shared" ca="1" si="57"/>
        <v>70.096999999999994</v>
      </c>
      <c r="BH48" s="149">
        <f t="shared" ca="1" si="58"/>
        <v>63.741</v>
      </c>
      <c r="BI48" s="149">
        <f t="shared" ca="1" si="59"/>
        <v>53.486000000000004</v>
      </c>
      <c r="BJ48" s="149" t="e">
        <f t="shared" ca="1" si="60"/>
        <v>#VALUE!</v>
      </c>
      <c r="BK48" s="149">
        <f t="shared" ca="1" si="61"/>
        <v>48.623000000000005</v>
      </c>
      <c r="BL48" s="149">
        <f t="shared" ca="1" si="62"/>
        <v>46.994</v>
      </c>
      <c r="BM48" s="149">
        <f t="shared" ca="1" si="63"/>
        <v>50.088000000000001</v>
      </c>
      <c r="BN48" s="182" t="str">
        <f t="shared" ca="1" si="64"/>
        <v>水位なし</v>
      </c>
      <c r="BO48" s="182" t="str">
        <f t="shared" ca="1" si="65"/>
        <v>水位なし</v>
      </c>
      <c r="BP48" s="182">
        <f t="shared" ca="1" si="66"/>
        <v>380</v>
      </c>
      <c r="BQ48" s="150">
        <f t="shared" ca="1" si="127"/>
        <v>1200</v>
      </c>
      <c r="BR48" s="148" t="str">
        <f t="shared" ca="1" si="68"/>
        <v>水位なし</v>
      </c>
      <c r="BS48" s="148" t="str">
        <f t="shared" ca="1" si="69"/>
        <v>水位なし</v>
      </c>
      <c r="BT48" s="148">
        <f t="shared" ca="1" si="70"/>
        <v>75</v>
      </c>
      <c r="BU48" s="148">
        <f t="shared" ca="1" si="71"/>
        <v>450</v>
      </c>
      <c r="BV48" s="183" t="str">
        <f t="shared" ca="1" si="72"/>
        <v>水位なし</v>
      </c>
      <c r="BW48" s="183">
        <f t="shared" ca="1" si="73"/>
        <v>120</v>
      </c>
      <c r="BX48" s="151">
        <f t="shared" ca="1" si="74"/>
        <v>250</v>
      </c>
      <c r="BY48" s="148">
        <f t="shared" ca="1" si="75"/>
        <v>6</v>
      </c>
      <c r="BZ48" s="148">
        <f t="shared" ca="1" si="76"/>
        <v>20</v>
      </c>
      <c r="CA48" s="148" t="str">
        <f t="shared" ca="1" si="77"/>
        <v>水位なし</v>
      </c>
      <c r="CB48" s="148">
        <f t="shared" ca="1" si="78"/>
        <v>1500</v>
      </c>
      <c r="CC48" s="148">
        <f t="shared" ca="1" si="79"/>
        <v>45</v>
      </c>
      <c r="CD48" s="148">
        <f t="shared" ca="1" si="80"/>
        <v>20</v>
      </c>
      <c r="CE48" s="148">
        <f t="shared" ca="1" si="81"/>
        <v>290</v>
      </c>
      <c r="CF48" s="148">
        <f t="shared" ca="1" si="82"/>
        <v>950</v>
      </c>
      <c r="CG48" s="148">
        <f t="shared" ca="1" si="83"/>
        <v>8</v>
      </c>
      <c r="CH48" s="148">
        <f t="shared" ca="1" si="84"/>
        <v>780</v>
      </c>
      <c r="CI48" s="148">
        <f t="shared" ca="1" si="85"/>
        <v>110</v>
      </c>
      <c r="CJ48" s="148">
        <f t="shared" ca="1" si="86"/>
        <v>18</v>
      </c>
      <c r="CK48" s="148">
        <f t="shared" ca="1" si="87"/>
        <v>22</v>
      </c>
      <c r="CL48" s="148">
        <f t="shared" ca="1" si="88"/>
        <v>900</v>
      </c>
      <c r="CM48" s="148">
        <f t="shared" ca="1" si="89"/>
        <v>800</v>
      </c>
      <c r="CN48" s="148">
        <f t="shared" ca="1" si="90"/>
        <v>12</v>
      </c>
      <c r="CO48" s="148" t="str">
        <f t="shared" ca="1" si="91"/>
        <v>水位なし</v>
      </c>
      <c r="CP48" s="148">
        <f t="shared" ca="1" si="92"/>
        <v>380</v>
      </c>
      <c r="CQ48" s="148">
        <f t="shared" ca="1" si="93"/>
        <v>3300</v>
      </c>
      <c r="CR48" s="148">
        <f t="shared" ca="1" si="94"/>
        <v>3000</v>
      </c>
      <c r="CS48" s="148">
        <f t="shared" ca="1" si="95"/>
        <v>8</v>
      </c>
      <c r="CT48" s="148">
        <f t="shared" ca="1" si="96"/>
        <v>18</v>
      </c>
      <c r="CU48" s="148">
        <f t="shared" ca="1" si="97"/>
        <v>250</v>
      </c>
      <c r="CV48" s="148">
        <f t="shared" ca="1" si="98"/>
        <v>15</v>
      </c>
      <c r="CW48" s="148">
        <f t="shared" ca="1" si="99"/>
        <v>8</v>
      </c>
      <c r="CX48" s="148">
        <f t="shared" ca="1" si="100"/>
        <v>12</v>
      </c>
      <c r="CY48" s="148">
        <f t="shared" ca="1" si="101"/>
        <v>1800</v>
      </c>
      <c r="CZ48" s="148">
        <f t="shared" ca="1" si="102"/>
        <v>4500</v>
      </c>
      <c r="DA48" s="148">
        <f t="shared" ca="1" si="103"/>
        <v>15</v>
      </c>
      <c r="DB48" s="148">
        <f t="shared" ca="1" si="104"/>
        <v>230</v>
      </c>
      <c r="DC48" s="148">
        <f t="shared" ca="1" si="105"/>
        <v>90</v>
      </c>
      <c r="DD48" s="148">
        <f t="shared" ca="1" si="106"/>
        <v>380</v>
      </c>
      <c r="DE48" s="164"/>
      <c r="DF48" s="164"/>
      <c r="DG48" s="164"/>
      <c r="DH48" s="164"/>
      <c r="DI48" s="164"/>
      <c r="DJ48" s="186"/>
      <c r="DK48" s="164"/>
      <c r="DL48" s="164"/>
      <c r="DM48" s="164"/>
      <c r="DN48" s="164"/>
      <c r="DO48" s="164"/>
      <c r="DP48" s="164"/>
      <c r="DQ48" s="186"/>
      <c r="DR48" s="148">
        <f t="shared" ca="1" si="120"/>
        <v>12</v>
      </c>
      <c r="DS48" s="148">
        <f t="shared" ca="1" si="121"/>
        <v>15</v>
      </c>
      <c r="DT48" s="148">
        <f t="shared" ca="1" si="122"/>
        <v>18</v>
      </c>
      <c r="DU48" s="183" t="str">
        <f t="shared" ca="1" si="123"/>
        <v>水位なし</v>
      </c>
      <c r="DV48" s="151">
        <f t="shared" ca="1" si="129"/>
        <v>310</v>
      </c>
      <c r="DW48" s="183">
        <f t="shared" ca="1" si="125"/>
        <v>400</v>
      </c>
      <c r="DX48" s="183">
        <f t="shared" ca="1" si="126"/>
        <v>80</v>
      </c>
      <c r="DZ48" s="191"/>
      <c r="EA48" t="s">
        <v>453</v>
      </c>
      <c r="EB48" s="154">
        <v>100.476</v>
      </c>
    </row>
    <row r="49" spans="1:132">
      <c r="A49" s="146" t="s">
        <v>521</v>
      </c>
      <c r="B49" s="142">
        <f t="shared" ca="1" si="0"/>
        <v>41232</v>
      </c>
      <c r="C49" s="181" t="e">
        <f t="shared" ca="1" si="1"/>
        <v>#VALUE!</v>
      </c>
      <c r="D49" s="181" t="e">
        <f t="shared" ca="1" si="2"/>
        <v>#VALUE!</v>
      </c>
      <c r="E49" s="147">
        <f t="shared" ca="1" si="3"/>
        <v>53.780999999999999</v>
      </c>
      <c r="F49" s="147">
        <f t="shared" ca="1" si="4"/>
        <v>49.665999999999997</v>
      </c>
      <c r="G49" s="181" t="e">
        <f t="shared" ca="1" si="5"/>
        <v>#VALUE!</v>
      </c>
      <c r="H49" s="181" t="e">
        <f t="shared" ca="1" si="6"/>
        <v>#VALUE!</v>
      </c>
      <c r="I49" s="147">
        <f t="shared" ca="1" si="7"/>
        <v>51.587999999999994</v>
      </c>
      <c r="J49" s="147">
        <f t="shared" ca="1" si="8"/>
        <v>46.379999999999995</v>
      </c>
      <c r="K49" s="181" t="e">
        <f t="shared" ca="1" si="9"/>
        <v>#VALUE!</v>
      </c>
      <c r="L49" s="147">
        <f t="shared" ca="1" si="10"/>
        <v>71.914000000000001</v>
      </c>
      <c r="M49" s="147">
        <f t="shared" ca="1" si="11"/>
        <v>63.465000000000003</v>
      </c>
      <c r="N49" s="147">
        <f t="shared" ca="1" si="12"/>
        <v>72.342999999999989</v>
      </c>
      <c r="O49" s="147">
        <f t="shared" ca="1" si="13"/>
        <v>66.635999999999996</v>
      </c>
      <c r="P49" s="181" t="e">
        <f t="shared" ca="1" si="14"/>
        <v>#VALUE!</v>
      </c>
      <c r="Q49" s="147">
        <f t="shared" ca="1" si="15"/>
        <v>54.460999999999999</v>
      </c>
      <c r="R49" s="147">
        <f t="shared" ca="1" si="16"/>
        <v>51.038999999999994</v>
      </c>
      <c r="S49" s="147">
        <f t="shared" ca="1" si="17"/>
        <v>67.650999999999996</v>
      </c>
      <c r="T49" s="147">
        <f t="shared" ca="1" si="18"/>
        <v>55.658000000000001</v>
      </c>
      <c r="U49" s="147">
        <f t="shared" ca="1" si="19"/>
        <v>52.067000000000007</v>
      </c>
      <c r="V49" s="147">
        <f t="shared" ca="1" si="20"/>
        <v>50.25</v>
      </c>
      <c r="W49" s="147">
        <f t="shared" ca="1" si="21"/>
        <v>50.847999999999999</v>
      </c>
      <c r="X49" s="147">
        <f t="shared" ca="1" si="22"/>
        <v>52.953000000000003</v>
      </c>
      <c r="Y49" s="147">
        <f t="shared" ca="1" si="23"/>
        <v>52.564000000000007</v>
      </c>
      <c r="Z49" s="147">
        <f t="shared" ca="1" si="24"/>
        <v>49.14</v>
      </c>
      <c r="AA49" s="147">
        <f t="shared" ca="1" si="25"/>
        <v>50.755000000000003</v>
      </c>
      <c r="AB49" s="147">
        <f t="shared" ca="1" si="26"/>
        <v>49.9</v>
      </c>
      <c r="AC49" s="147">
        <f t="shared" ca="1" si="130"/>
        <v>50.033999999999999</v>
      </c>
      <c r="AD49" s="181" t="e">
        <f t="shared" ca="1" si="28"/>
        <v>#VALUE!</v>
      </c>
      <c r="AE49" s="147">
        <f t="shared" ca="1" si="29"/>
        <v>72.399000000000001</v>
      </c>
      <c r="AF49" s="147">
        <f t="shared" ca="1" si="30"/>
        <v>73.963000000000008</v>
      </c>
      <c r="AG49" s="147">
        <f t="shared" ca="1" si="31"/>
        <v>67.822999999999993</v>
      </c>
      <c r="AH49" s="147">
        <f t="shared" ca="1" si="32"/>
        <v>59.995000000000005</v>
      </c>
      <c r="AI49" s="147">
        <f t="shared" ca="1" si="33"/>
        <v>61.027000000000001</v>
      </c>
      <c r="AJ49" s="147">
        <f t="shared" ca="1" si="34"/>
        <v>54.756999999999998</v>
      </c>
      <c r="AK49" s="147">
        <f t="shared" ca="1" si="35"/>
        <v>51.333999999999996</v>
      </c>
      <c r="AL49" s="147">
        <f t="shared" ca="1" si="36"/>
        <v>50.396000000000001</v>
      </c>
      <c r="AM49" s="147">
        <f t="shared" ca="1" si="37"/>
        <v>73.45</v>
      </c>
      <c r="AN49" s="147">
        <f t="shared" ca="1" si="38"/>
        <v>70.647999999999996</v>
      </c>
      <c r="AO49" s="147">
        <f t="shared" ca="1" si="39"/>
        <v>60.224999999999994</v>
      </c>
      <c r="AP49" s="147">
        <f t="shared" ca="1" si="40"/>
        <v>53.045000000000002</v>
      </c>
      <c r="AQ49" s="147">
        <f t="shared" ca="1" si="41"/>
        <v>53.279000000000003</v>
      </c>
      <c r="AR49" s="147">
        <f t="shared" ca="1" si="42"/>
        <v>51.350999999999999</v>
      </c>
      <c r="AS49" s="147">
        <f t="shared" ca="1" si="43"/>
        <v>48.094000000000001</v>
      </c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49">
        <f t="shared" ca="1" si="57"/>
        <v>70.039000000000001</v>
      </c>
      <c r="BH49" s="149">
        <f t="shared" ca="1" si="58"/>
        <v>63.72</v>
      </c>
      <c r="BI49" s="149">
        <f t="shared" ca="1" si="59"/>
        <v>53.474000000000004</v>
      </c>
      <c r="BJ49" s="149" t="e">
        <f t="shared" ca="1" si="60"/>
        <v>#VALUE!</v>
      </c>
      <c r="BK49" s="149">
        <f t="shared" ca="1" si="61"/>
        <v>48.41</v>
      </c>
      <c r="BL49" s="149">
        <f t="shared" ca="1" si="62"/>
        <v>46.994</v>
      </c>
      <c r="BM49" s="149">
        <f t="shared" ca="1" si="63"/>
        <v>50.088000000000001</v>
      </c>
      <c r="BN49" s="182" t="str">
        <f t="shared" ca="1" si="64"/>
        <v>水位なし</v>
      </c>
      <c r="BO49" s="182" t="str">
        <f t="shared" ca="1" si="65"/>
        <v>水位なし</v>
      </c>
      <c r="BP49" s="182">
        <f t="shared" ca="1" si="66"/>
        <v>400</v>
      </c>
      <c r="BQ49" s="150">
        <f t="shared" ca="1" si="127"/>
        <v>1050</v>
      </c>
      <c r="BR49" s="148" t="str">
        <f t="shared" ca="1" si="68"/>
        <v>水位なし</v>
      </c>
      <c r="BS49" s="148" t="str">
        <f t="shared" ca="1" si="69"/>
        <v>水位なし</v>
      </c>
      <c r="BT49" s="148">
        <f t="shared" ca="1" si="70"/>
        <v>80</v>
      </c>
      <c r="BU49" s="148">
        <f t="shared" ca="1" si="71"/>
        <v>450</v>
      </c>
      <c r="BV49" s="183" t="str">
        <f t="shared" ca="1" si="72"/>
        <v>水位なし</v>
      </c>
      <c r="BW49" s="183">
        <f t="shared" ca="1" si="73"/>
        <v>150</v>
      </c>
      <c r="BX49" s="151">
        <f t="shared" ca="1" si="74"/>
        <v>300</v>
      </c>
      <c r="BY49" s="148">
        <f t="shared" ca="1" si="75"/>
        <v>5</v>
      </c>
      <c r="BZ49" s="148">
        <f t="shared" ca="1" si="76"/>
        <v>18</v>
      </c>
      <c r="CA49" s="148" t="str">
        <f t="shared" ca="1" si="77"/>
        <v>水位なし</v>
      </c>
      <c r="CB49" s="148">
        <f t="shared" ca="1" si="78"/>
        <v>1600</v>
      </c>
      <c r="CC49" s="148">
        <f t="shared" ca="1" si="79"/>
        <v>45</v>
      </c>
      <c r="CD49" s="148">
        <f t="shared" ca="1" si="80"/>
        <v>20</v>
      </c>
      <c r="CE49" s="148">
        <f t="shared" ca="1" si="81"/>
        <v>300</v>
      </c>
      <c r="CF49" s="148">
        <f t="shared" ca="1" si="82"/>
        <v>1000</v>
      </c>
      <c r="CG49" s="148">
        <f t="shared" ca="1" si="83"/>
        <v>10</v>
      </c>
      <c r="CH49" s="148">
        <f t="shared" ca="1" si="84"/>
        <v>700</v>
      </c>
      <c r="CI49" s="148">
        <f t="shared" ca="1" si="85"/>
        <v>120</v>
      </c>
      <c r="CJ49" s="148">
        <f t="shared" ca="1" si="86"/>
        <v>20</v>
      </c>
      <c r="CK49" s="148">
        <f t="shared" ca="1" si="87"/>
        <v>20</v>
      </c>
      <c r="CL49" s="148">
        <f t="shared" ca="1" si="88"/>
        <v>800</v>
      </c>
      <c r="CM49" s="148">
        <f t="shared" ca="1" si="89"/>
        <v>800</v>
      </c>
      <c r="CN49" s="148">
        <f t="shared" ca="1" si="90"/>
        <v>12</v>
      </c>
      <c r="CO49" s="148" t="str">
        <f t="shared" ca="1" si="91"/>
        <v>水位なし</v>
      </c>
      <c r="CP49" s="148">
        <f t="shared" ca="1" si="92"/>
        <v>400</v>
      </c>
      <c r="CQ49" s="148">
        <f t="shared" ca="1" si="93"/>
        <v>4500</v>
      </c>
      <c r="CR49" s="148">
        <f t="shared" ca="1" si="94"/>
        <v>2800</v>
      </c>
      <c r="CS49" s="148">
        <f t="shared" ca="1" si="95"/>
        <v>10</v>
      </c>
      <c r="CT49" s="148">
        <f t="shared" ca="1" si="96"/>
        <v>20</v>
      </c>
      <c r="CU49" s="148">
        <f t="shared" ca="1" si="97"/>
        <v>300</v>
      </c>
      <c r="CV49" s="148">
        <f t="shared" ca="1" si="98"/>
        <v>15</v>
      </c>
      <c r="CW49" s="148">
        <f t="shared" ca="1" si="99"/>
        <v>10</v>
      </c>
      <c r="CX49" s="148">
        <f t="shared" ca="1" si="100"/>
        <v>12</v>
      </c>
      <c r="CY49" s="148">
        <f t="shared" ca="1" si="101"/>
        <v>2000</v>
      </c>
      <c r="CZ49" s="148">
        <f t="shared" ca="1" si="102"/>
        <v>4000</v>
      </c>
      <c r="DA49" s="148">
        <f t="shared" ca="1" si="103"/>
        <v>20</v>
      </c>
      <c r="DB49" s="148">
        <f t="shared" ca="1" si="104"/>
        <v>180</v>
      </c>
      <c r="DC49" s="148">
        <f t="shared" ca="1" si="105"/>
        <v>100</v>
      </c>
      <c r="DD49" s="148">
        <f t="shared" ca="1" si="106"/>
        <v>380</v>
      </c>
      <c r="DE49" s="164"/>
      <c r="DF49" s="164"/>
      <c r="DG49" s="164"/>
      <c r="DH49" s="164"/>
      <c r="DI49" s="164"/>
      <c r="DJ49" s="186"/>
      <c r="DK49" s="164"/>
      <c r="DL49" s="164"/>
      <c r="DM49" s="164"/>
      <c r="DN49" s="164"/>
      <c r="DO49" s="164"/>
      <c r="DP49" s="164"/>
      <c r="DQ49" s="186"/>
      <c r="DR49" s="148">
        <f t="shared" ca="1" si="120"/>
        <v>15</v>
      </c>
      <c r="DS49" s="148">
        <f t="shared" ca="1" si="121"/>
        <v>15</v>
      </c>
      <c r="DT49" s="148">
        <f t="shared" ca="1" si="122"/>
        <v>20</v>
      </c>
      <c r="DU49" s="183" t="str">
        <f t="shared" ca="1" si="123"/>
        <v>水位なし</v>
      </c>
      <c r="DV49" s="151">
        <f t="shared" ca="1" si="129"/>
        <v>300</v>
      </c>
      <c r="DW49" s="183">
        <f t="shared" ca="1" si="125"/>
        <v>380</v>
      </c>
      <c r="DX49" s="183">
        <f t="shared" ca="1" si="126"/>
        <v>80</v>
      </c>
      <c r="DZ49" s="191"/>
      <c r="EA49" t="s">
        <v>454</v>
      </c>
      <c r="EB49" s="154">
        <v>100.503</v>
      </c>
    </row>
    <row r="50" spans="1:132">
      <c r="A50" s="146" t="s">
        <v>522</v>
      </c>
      <c r="B50" s="142">
        <f t="shared" ca="1" si="0"/>
        <v>41239</v>
      </c>
      <c r="C50" s="181" t="e">
        <f t="shared" ca="1" si="1"/>
        <v>#VALUE!</v>
      </c>
      <c r="D50" s="181" t="e">
        <f t="shared" ca="1" si="2"/>
        <v>#VALUE!</v>
      </c>
      <c r="E50" s="147">
        <f t="shared" ca="1" si="3"/>
        <v>53.796999999999997</v>
      </c>
      <c r="F50" s="147">
        <f t="shared" ca="1" si="4"/>
        <v>49.712999999999994</v>
      </c>
      <c r="G50" s="181" t="e">
        <f t="shared" ca="1" si="5"/>
        <v>#VALUE!</v>
      </c>
      <c r="H50" s="181" t="e">
        <f t="shared" ca="1" si="6"/>
        <v>#VALUE!</v>
      </c>
      <c r="I50" s="147">
        <f t="shared" ca="1" si="7"/>
        <v>51.897999999999996</v>
      </c>
      <c r="J50" s="147">
        <f t="shared" ca="1" si="8"/>
        <v>46.403999999999996</v>
      </c>
      <c r="K50" s="181" t="e">
        <f t="shared" ca="1" si="9"/>
        <v>#VALUE!</v>
      </c>
      <c r="L50" s="147">
        <f t="shared" ca="1" si="10"/>
        <v>72.057000000000002</v>
      </c>
      <c r="M50" s="147">
        <f t="shared" ca="1" si="11"/>
        <v>63.356999999999999</v>
      </c>
      <c r="N50" s="147">
        <f t="shared" ca="1" si="12"/>
        <v>72.310999999999993</v>
      </c>
      <c r="O50" s="147">
        <f t="shared" ca="1" si="13"/>
        <v>66.572000000000003</v>
      </c>
      <c r="P50" s="181" t="e">
        <f t="shared" ca="1" si="14"/>
        <v>#VALUE!</v>
      </c>
      <c r="Q50" s="147">
        <f t="shared" ca="1" si="15"/>
        <v>54.509</v>
      </c>
      <c r="R50" s="147">
        <f t="shared" ca="1" si="16"/>
        <v>51.074999999999996</v>
      </c>
      <c r="S50" s="147">
        <f t="shared" ca="1" si="17"/>
        <v>65.317000000000007</v>
      </c>
      <c r="T50" s="147">
        <f t="shared" ca="1" si="18"/>
        <v>55.813000000000002</v>
      </c>
      <c r="U50" s="147">
        <f t="shared" ca="1" si="19"/>
        <v>52.031000000000006</v>
      </c>
      <c r="V50" s="147">
        <f t="shared" ca="1" si="20"/>
        <v>50.33</v>
      </c>
      <c r="W50" s="147">
        <f t="shared" ca="1" si="21"/>
        <v>50.822999999999993</v>
      </c>
      <c r="X50" s="147">
        <f t="shared" ca="1" si="22"/>
        <v>52.872</v>
      </c>
      <c r="Y50" s="147">
        <f t="shared" ca="1" si="23"/>
        <v>52.565000000000005</v>
      </c>
      <c r="Z50" s="147">
        <f t="shared" ca="1" si="24"/>
        <v>49.052999999999997</v>
      </c>
      <c r="AA50" s="147">
        <f t="shared" ca="1" si="25"/>
        <v>50.823</v>
      </c>
      <c r="AB50" s="147">
        <f t="shared" ca="1" si="26"/>
        <v>49.930999999999997</v>
      </c>
      <c r="AC50" s="147">
        <f t="shared" ca="1" si="130"/>
        <v>50.146000000000001</v>
      </c>
      <c r="AD50" s="181" t="e">
        <f t="shared" ca="1" si="28"/>
        <v>#VALUE!</v>
      </c>
      <c r="AE50" s="147">
        <f t="shared" ca="1" si="29"/>
        <v>72.512</v>
      </c>
      <c r="AF50" s="147">
        <f t="shared" ca="1" si="30"/>
        <v>73.909000000000006</v>
      </c>
      <c r="AG50" s="147">
        <f t="shared" ca="1" si="31"/>
        <v>67.826999999999998</v>
      </c>
      <c r="AH50" s="147">
        <f t="shared" ca="1" si="32"/>
        <v>60.067999999999998</v>
      </c>
      <c r="AI50" s="147">
        <f t="shared" ca="1" si="33"/>
        <v>60.775000000000006</v>
      </c>
      <c r="AJ50" s="147">
        <f t="shared" ca="1" si="34"/>
        <v>54.567999999999998</v>
      </c>
      <c r="AK50" s="147">
        <f t="shared" ca="1" si="35"/>
        <v>51.391999999999996</v>
      </c>
      <c r="AL50" s="147">
        <f ca="1">$EB$38-INDIRECT(A50&amp;"!E30")</f>
        <v>50.210000000000008</v>
      </c>
      <c r="AM50" s="147">
        <f t="shared" ca="1" si="37"/>
        <v>73.361000000000004</v>
      </c>
      <c r="AN50" s="147">
        <f t="shared" ca="1" si="38"/>
        <v>70.662000000000006</v>
      </c>
      <c r="AO50" s="147">
        <f t="shared" ca="1" si="39"/>
        <v>60.188999999999993</v>
      </c>
      <c r="AP50" s="147">
        <f t="shared" ca="1" si="40"/>
        <v>53.106999999999999</v>
      </c>
      <c r="AQ50" s="147">
        <f t="shared" ca="1" si="41"/>
        <v>54.671000000000006</v>
      </c>
      <c r="AR50" s="147">
        <f t="shared" ca="1" si="42"/>
        <v>51.372999999999998</v>
      </c>
      <c r="AS50" s="147">
        <f t="shared" ca="1" si="43"/>
        <v>48.329000000000001</v>
      </c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49">
        <f t="shared" ca="1" si="57"/>
        <v>70.070999999999998</v>
      </c>
      <c r="BH50" s="149">
        <f t="shared" ca="1" si="58"/>
        <v>63.908000000000001</v>
      </c>
      <c r="BI50" s="149">
        <f t="shared" ca="1" si="59"/>
        <v>53.396000000000001</v>
      </c>
      <c r="BJ50" s="149" t="e">
        <f t="shared" ca="1" si="60"/>
        <v>#VALUE!</v>
      </c>
      <c r="BK50" s="149">
        <f t="shared" ca="1" si="61"/>
        <v>48.384</v>
      </c>
      <c r="BL50" s="149">
        <f t="shared" ca="1" si="62"/>
        <v>47.070000000000007</v>
      </c>
      <c r="BM50" s="149">
        <f t="shared" ca="1" si="63"/>
        <v>50.039000000000001</v>
      </c>
      <c r="BN50" s="182" t="str">
        <f t="shared" ca="1" si="64"/>
        <v>水位なし</v>
      </c>
      <c r="BO50" s="182" t="str">
        <f t="shared" ca="1" si="65"/>
        <v>水位なし</v>
      </c>
      <c r="BP50" s="182">
        <f t="shared" ca="1" si="66"/>
        <v>400</v>
      </c>
      <c r="BQ50" s="150">
        <f t="shared" ca="1" si="127"/>
        <v>1150</v>
      </c>
      <c r="BR50" s="148" t="str">
        <f t="shared" ca="1" si="68"/>
        <v>水位なし</v>
      </c>
      <c r="BS50" s="148" t="str">
        <f t="shared" ca="1" si="69"/>
        <v>水位なし</v>
      </c>
      <c r="BT50" s="148">
        <f t="shared" ca="1" si="70"/>
        <v>65</v>
      </c>
      <c r="BU50" s="148">
        <f t="shared" ca="1" si="71"/>
        <v>420</v>
      </c>
      <c r="BV50" s="183" t="str">
        <f t="shared" ca="1" si="72"/>
        <v>水位なし</v>
      </c>
      <c r="BW50" s="183">
        <f t="shared" ca="1" si="73"/>
        <v>150</v>
      </c>
      <c r="BX50" s="151">
        <f t="shared" ca="1" si="74"/>
        <v>350</v>
      </c>
      <c r="BY50" s="148">
        <f t="shared" ca="1" si="75"/>
        <v>5</v>
      </c>
      <c r="BZ50" s="148">
        <f t="shared" ca="1" si="76"/>
        <v>20</v>
      </c>
      <c r="CA50" s="148" t="str">
        <f t="shared" ca="1" si="77"/>
        <v>水位なし</v>
      </c>
      <c r="CB50" s="148">
        <f t="shared" ca="1" si="78"/>
        <v>1500</v>
      </c>
      <c r="CC50" s="148">
        <f t="shared" ca="1" si="79"/>
        <v>45</v>
      </c>
      <c r="CD50" s="148">
        <f t="shared" ca="1" si="80"/>
        <v>15</v>
      </c>
      <c r="CE50" s="148">
        <f t="shared" ca="1" si="81"/>
        <v>400</v>
      </c>
      <c r="CF50" s="148">
        <f t="shared" ca="1" si="82"/>
        <v>900</v>
      </c>
      <c r="CG50" s="148">
        <f t="shared" ca="1" si="83"/>
        <v>10</v>
      </c>
      <c r="CH50" s="148">
        <f t="shared" ca="1" si="84"/>
        <v>680</v>
      </c>
      <c r="CI50" s="148">
        <f t="shared" ca="1" si="85"/>
        <v>120</v>
      </c>
      <c r="CJ50" s="148">
        <f t="shared" ca="1" si="86"/>
        <v>20</v>
      </c>
      <c r="CK50" s="148">
        <f t="shared" ca="1" si="87"/>
        <v>20</v>
      </c>
      <c r="CL50" s="148">
        <f t="shared" ca="1" si="88"/>
        <v>800</v>
      </c>
      <c r="CM50" s="148">
        <f t="shared" ca="1" si="89"/>
        <v>700</v>
      </c>
      <c r="CN50" s="148">
        <f t="shared" ca="1" si="90"/>
        <v>10</v>
      </c>
      <c r="CO50" s="148" t="str">
        <f t="shared" ca="1" si="91"/>
        <v>水位なし</v>
      </c>
      <c r="CP50" s="148">
        <f t="shared" ca="1" si="92"/>
        <v>400</v>
      </c>
      <c r="CQ50" s="148">
        <f t="shared" ca="1" si="93"/>
        <v>3800</v>
      </c>
      <c r="CR50" s="148">
        <f t="shared" ca="1" si="94"/>
        <v>2500</v>
      </c>
      <c r="CS50" s="148">
        <f t="shared" ca="1" si="95"/>
        <v>10</v>
      </c>
      <c r="CT50" s="148">
        <f t="shared" ca="1" si="96"/>
        <v>20</v>
      </c>
      <c r="CU50" s="148">
        <f t="shared" ca="1" si="97"/>
        <v>280</v>
      </c>
      <c r="CV50" s="148">
        <f t="shared" ca="1" si="98"/>
        <v>18</v>
      </c>
      <c r="CW50" s="148">
        <f t="shared" ca="1" si="99"/>
        <v>10</v>
      </c>
      <c r="CX50" s="148">
        <f t="shared" ca="1" si="100"/>
        <v>12</v>
      </c>
      <c r="CY50" s="148">
        <f t="shared" ca="1" si="101"/>
        <v>2800</v>
      </c>
      <c r="CZ50" s="148">
        <f t="shared" ca="1" si="102"/>
        <v>4000</v>
      </c>
      <c r="DA50" s="148">
        <f t="shared" ca="1" si="103"/>
        <v>20</v>
      </c>
      <c r="DB50" s="148">
        <f t="shared" ca="1" si="104"/>
        <v>250</v>
      </c>
      <c r="DC50" s="148">
        <f t="shared" ca="1" si="105"/>
        <v>90</v>
      </c>
      <c r="DD50" s="148">
        <f t="shared" ca="1" si="106"/>
        <v>350</v>
      </c>
      <c r="DE50" s="164"/>
      <c r="DF50" s="164"/>
      <c r="DG50" s="164"/>
      <c r="DH50" s="164"/>
      <c r="DI50" s="164"/>
      <c r="DJ50" s="186"/>
      <c r="DK50" s="164"/>
      <c r="DL50" s="164"/>
      <c r="DM50" s="164"/>
      <c r="DN50" s="164"/>
      <c r="DO50" s="164"/>
      <c r="DP50" s="164"/>
      <c r="DQ50" s="186"/>
      <c r="DR50" s="148">
        <f t="shared" ca="1" si="120"/>
        <v>15</v>
      </c>
      <c r="DS50" s="148">
        <f t="shared" ca="1" si="121"/>
        <v>12</v>
      </c>
      <c r="DT50" s="148">
        <f t="shared" ca="1" si="122"/>
        <v>18</v>
      </c>
      <c r="DU50" s="183" t="str">
        <f t="shared" ca="1" si="123"/>
        <v>水位なし</v>
      </c>
      <c r="DV50" s="151">
        <f t="shared" ca="1" si="129"/>
        <v>280</v>
      </c>
      <c r="DW50" s="183">
        <f t="shared" ca="1" si="125"/>
        <v>380</v>
      </c>
      <c r="DX50" s="183">
        <f t="shared" ca="1" si="126"/>
        <v>80</v>
      </c>
      <c r="DZ50" s="191"/>
      <c r="EA50" t="s">
        <v>455</v>
      </c>
      <c r="EB50" s="154">
        <v>100.479</v>
      </c>
    </row>
    <row r="51" spans="1:132">
      <c r="A51" s="146" t="s">
        <v>523</v>
      </c>
      <c r="B51" s="142">
        <f t="shared" ca="1" si="0"/>
        <v>41246</v>
      </c>
      <c r="C51" s="181" t="e">
        <f t="shared" ca="1" si="1"/>
        <v>#VALUE!</v>
      </c>
      <c r="D51" s="181" t="e">
        <f t="shared" ca="1" si="2"/>
        <v>#VALUE!</v>
      </c>
      <c r="E51" s="147">
        <f t="shared" ca="1" si="3"/>
        <v>53.973999999999997</v>
      </c>
      <c r="F51" s="147">
        <f t="shared" ca="1" si="4"/>
        <v>49.593999999999994</v>
      </c>
      <c r="G51" s="181" t="e">
        <f t="shared" ca="1" si="5"/>
        <v>#VALUE!</v>
      </c>
      <c r="H51" s="181" t="e">
        <f t="shared" ca="1" si="6"/>
        <v>#VALUE!</v>
      </c>
      <c r="I51" s="147">
        <f t="shared" ca="1" si="7"/>
        <v>51.896999999999998</v>
      </c>
      <c r="J51" s="147">
        <f t="shared" ca="1" si="8"/>
        <v>46.548999999999999</v>
      </c>
      <c r="K51" s="181" t="e">
        <f t="shared" ca="1" si="9"/>
        <v>#VALUE!</v>
      </c>
      <c r="L51" s="147">
        <f t="shared" ca="1" si="10"/>
        <v>71.838999999999999</v>
      </c>
      <c r="M51" s="147">
        <f t="shared" ca="1" si="11"/>
        <v>63.706000000000003</v>
      </c>
      <c r="N51" s="147">
        <f t="shared" ca="1" si="12"/>
        <v>71.923999999999992</v>
      </c>
      <c r="O51" s="147">
        <f t="shared" ca="1" si="13"/>
        <v>66.742000000000004</v>
      </c>
      <c r="P51" s="181" t="e">
        <f t="shared" ca="1" si="14"/>
        <v>#VALUE!</v>
      </c>
      <c r="Q51" s="147">
        <f t="shared" ca="1" si="15"/>
        <v>54.639000000000003</v>
      </c>
      <c r="R51" s="147">
        <f t="shared" ca="1" si="16"/>
        <v>51.070999999999998</v>
      </c>
      <c r="S51" s="147">
        <f t="shared" ca="1" si="17"/>
        <v>65.647000000000006</v>
      </c>
      <c r="T51" s="147">
        <f t="shared" ca="1" si="18"/>
        <v>55.856000000000009</v>
      </c>
      <c r="U51" s="147">
        <f t="shared" ca="1" si="19"/>
        <v>52.219000000000008</v>
      </c>
      <c r="V51" s="147">
        <f t="shared" ca="1" si="20"/>
        <v>50.302999999999997</v>
      </c>
      <c r="W51" s="147">
        <f ca="1">$EB$24-INDIRECT(A51&amp;"!O16")</f>
        <v>50.83</v>
      </c>
      <c r="X51" s="147">
        <f t="shared" ca="1" si="22"/>
        <v>52.603000000000002</v>
      </c>
      <c r="Y51" s="147">
        <f t="shared" ca="1" si="23"/>
        <v>52.568000000000005</v>
      </c>
      <c r="Z51" s="147">
        <f t="shared" ca="1" si="24"/>
        <v>49.022999999999996</v>
      </c>
      <c r="AA51" s="147">
        <f t="shared" ca="1" si="25"/>
        <v>50.658000000000001</v>
      </c>
      <c r="AB51" s="147">
        <f t="shared" ca="1" si="26"/>
        <v>49.857999999999997</v>
      </c>
      <c r="AC51" s="147">
        <f ca="1">$EB$29-INDIRECT(A51&amp;"!H23")</f>
        <v>50.082999999999998</v>
      </c>
      <c r="AD51" s="181" t="e">
        <f t="shared" ca="1" si="28"/>
        <v>#VALUE!</v>
      </c>
      <c r="AE51" s="147">
        <f t="shared" ca="1" si="29"/>
        <v>72.510000000000005</v>
      </c>
      <c r="AF51" s="147">
        <f t="shared" ca="1" si="30"/>
        <v>74.058999999999997</v>
      </c>
      <c r="AG51" s="147">
        <f t="shared" ca="1" si="31"/>
        <v>67.908999999999992</v>
      </c>
      <c r="AH51" s="147">
        <f t="shared" ca="1" si="32"/>
        <v>59.895000000000003</v>
      </c>
      <c r="AI51" s="147">
        <f t="shared" ca="1" si="33"/>
        <v>60.703000000000003</v>
      </c>
      <c r="AJ51" s="147">
        <f t="shared" ca="1" si="34"/>
        <v>55.003999999999998</v>
      </c>
      <c r="AK51" s="147">
        <f t="shared" ca="1" si="35"/>
        <v>51.396999999999991</v>
      </c>
      <c r="AL51" s="147">
        <f t="shared" ca="1" si="36"/>
        <v>50.366</v>
      </c>
      <c r="AM51" s="147">
        <f t="shared" ca="1" si="37"/>
        <v>73.490000000000009</v>
      </c>
      <c r="AN51" s="147">
        <f t="shared" ca="1" si="38"/>
        <v>70.866</v>
      </c>
      <c r="AO51" s="147">
        <f t="shared" ca="1" si="39"/>
        <v>60.209999999999994</v>
      </c>
      <c r="AP51" s="147">
        <f t="shared" ca="1" si="40"/>
        <v>52.917999999999999</v>
      </c>
      <c r="AQ51" s="147">
        <f t="shared" ca="1" si="41"/>
        <v>52.862000000000002</v>
      </c>
      <c r="AR51" s="147">
        <f t="shared" ca="1" si="42"/>
        <v>51.094999999999999</v>
      </c>
      <c r="AS51" s="147">
        <f t="shared" ca="1" si="43"/>
        <v>48.091999999999999</v>
      </c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49">
        <f t="shared" ca="1" si="57"/>
        <v>70.039000000000001</v>
      </c>
      <c r="BH51" s="149">
        <f t="shared" ca="1" si="58"/>
        <v>63.587000000000003</v>
      </c>
      <c r="BI51" s="149">
        <f t="shared" ca="1" si="59"/>
        <v>53.478000000000009</v>
      </c>
      <c r="BJ51" s="149" t="e">
        <f t="shared" ca="1" si="60"/>
        <v>#VALUE!</v>
      </c>
      <c r="BK51" s="149">
        <f t="shared" ca="1" si="61"/>
        <v>48.350999999999999</v>
      </c>
      <c r="BL51" s="149">
        <f t="shared" ca="1" si="62"/>
        <v>47.167000000000002</v>
      </c>
      <c r="BM51" s="149">
        <f t="shared" ca="1" si="63"/>
        <v>50.03</v>
      </c>
      <c r="BN51" s="182" t="str">
        <f t="shared" ca="1" si="64"/>
        <v>水位なし</v>
      </c>
      <c r="BO51" s="182" t="str">
        <f t="shared" ca="1" si="65"/>
        <v>水位なし</v>
      </c>
      <c r="BP51" s="182">
        <f t="shared" ca="1" si="66"/>
        <v>400</v>
      </c>
      <c r="BQ51" s="150">
        <f t="shared" ca="1" si="127"/>
        <v>1150</v>
      </c>
      <c r="BR51" s="148" t="str">
        <f t="shared" ca="1" si="68"/>
        <v>水位なし</v>
      </c>
      <c r="BS51" s="148" t="str">
        <f t="shared" ca="1" si="69"/>
        <v>水位なし</v>
      </c>
      <c r="BT51" s="148">
        <f t="shared" ca="1" si="70"/>
        <v>100</v>
      </c>
      <c r="BU51" s="148">
        <f t="shared" ca="1" si="71"/>
        <v>400</v>
      </c>
      <c r="BV51" s="183" t="str">
        <f t="shared" ca="1" si="72"/>
        <v>水位なし</v>
      </c>
      <c r="BW51" s="183">
        <f t="shared" ca="1" si="73"/>
        <v>110</v>
      </c>
      <c r="BX51" s="151">
        <f t="shared" ca="1" si="74"/>
        <v>400</v>
      </c>
      <c r="BY51" s="148">
        <f t="shared" ca="1" si="75"/>
        <v>5</v>
      </c>
      <c r="BZ51" s="148">
        <f t="shared" ca="1" si="76"/>
        <v>22</v>
      </c>
      <c r="CA51" s="148" t="str">
        <f t="shared" ca="1" si="77"/>
        <v>水位なし</v>
      </c>
      <c r="CB51" s="148">
        <f t="shared" ca="1" si="78"/>
        <v>1200</v>
      </c>
      <c r="CC51" s="148">
        <f t="shared" ca="1" si="79"/>
        <v>70</v>
      </c>
      <c r="CD51" s="148">
        <f t="shared" ca="1" si="80"/>
        <v>12</v>
      </c>
      <c r="CE51" s="148">
        <f t="shared" ca="1" si="81"/>
        <v>400</v>
      </c>
      <c r="CF51" s="148">
        <f t="shared" ca="1" si="82"/>
        <v>900</v>
      </c>
      <c r="CG51" s="148">
        <f t="shared" ca="1" si="83"/>
        <v>10</v>
      </c>
      <c r="CH51" s="148">
        <f t="shared" ca="1" si="84"/>
        <v>700</v>
      </c>
      <c r="CI51" s="148">
        <f t="shared" ca="1" si="85"/>
        <v>130</v>
      </c>
      <c r="CJ51" s="148">
        <f t="shared" ca="1" si="86"/>
        <v>15</v>
      </c>
      <c r="CK51" s="148">
        <f t="shared" ca="1" si="87"/>
        <v>20</v>
      </c>
      <c r="CL51" s="148">
        <f t="shared" ca="1" si="88"/>
        <v>900</v>
      </c>
      <c r="CM51" s="148">
        <f t="shared" ca="1" si="89"/>
        <v>750</v>
      </c>
      <c r="CN51" s="148">
        <f t="shared" ca="1" si="90"/>
        <v>15</v>
      </c>
      <c r="CO51" s="148" t="str">
        <f t="shared" ca="1" si="91"/>
        <v>水位なし</v>
      </c>
      <c r="CP51" s="148">
        <f t="shared" ca="1" si="92"/>
        <v>500</v>
      </c>
      <c r="CQ51" s="148">
        <f t="shared" ca="1" si="93"/>
        <v>4500</v>
      </c>
      <c r="CR51" s="148">
        <f t="shared" ca="1" si="94"/>
        <v>1800</v>
      </c>
      <c r="CS51" s="148">
        <f t="shared" ca="1" si="95"/>
        <v>10</v>
      </c>
      <c r="CT51" s="148">
        <f t="shared" ca="1" si="96"/>
        <v>30</v>
      </c>
      <c r="CU51" s="148">
        <f t="shared" ca="1" si="97"/>
        <v>25</v>
      </c>
      <c r="CV51" s="148">
        <f t="shared" ca="1" si="98"/>
        <v>18</v>
      </c>
      <c r="CW51" s="148">
        <f t="shared" ca="1" si="99"/>
        <v>10</v>
      </c>
      <c r="CX51" s="148">
        <f t="shared" ca="1" si="100"/>
        <v>6</v>
      </c>
      <c r="CY51" s="148">
        <f t="shared" ca="1" si="101"/>
        <v>1800</v>
      </c>
      <c r="CZ51" s="148">
        <f t="shared" ca="1" si="102"/>
        <v>4200</v>
      </c>
      <c r="DA51" s="148">
        <f t="shared" ca="1" si="103"/>
        <v>20</v>
      </c>
      <c r="DB51" s="148">
        <f t="shared" ca="1" si="104"/>
        <v>160</v>
      </c>
      <c r="DC51" s="148">
        <f t="shared" ca="1" si="105"/>
        <v>120</v>
      </c>
      <c r="DD51" s="148">
        <f t="shared" ca="1" si="106"/>
        <v>330</v>
      </c>
      <c r="DE51" s="164"/>
      <c r="DF51" s="164"/>
      <c r="DG51" s="164"/>
      <c r="DH51" s="164"/>
      <c r="DI51" s="164"/>
      <c r="DJ51" s="186"/>
      <c r="DK51" s="164"/>
      <c r="DL51" s="164"/>
      <c r="DM51" s="164"/>
      <c r="DN51" s="164"/>
      <c r="DO51" s="164"/>
      <c r="DP51" s="164"/>
      <c r="DQ51" s="186"/>
      <c r="DR51" s="148">
        <f t="shared" ca="1" si="120"/>
        <v>15</v>
      </c>
      <c r="DS51" s="148">
        <f t="shared" ca="1" si="121"/>
        <v>15</v>
      </c>
      <c r="DT51" s="148">
        <f t="shared" ca="1" si="122"/>
        <v>12</v>
      </c>
      <c r="DU51" s="183" t="str">
        <f t="shared" ca="1" si="123"/>
        <v>水位なし</v>
      </c>
      <c r="DV51" s="151">
        <f t="shared" ca="1" si="129"/>
        <v>330</v>
      </c>
      <c r="DW51" s="183">
        <f t="shared" ca="1" si="125"/>
        <v>380</v>
      </c>
      <c r="DX51" s="183">
        <f t="shared" ca="1" si="126"/>
        <v>100</v>
      </c>
      <c r="DZ51" s="191"/>
      <c r="EA51" t="s">
        <v>456</v>
      </c>
      <c r="EB51" s="154">
        <v>100.381</v>
      </c>
    </row>
    <row r="52" spans="1:132">
      <c r="A52" s="146" t="s">
        <v>524</v>
      </c>
      <c r="B52" s="142">
        <f t="shared" ca="1" si="0"/>
        <v>41253</v>
      </c>
      <c r="C52" s="181" t="e">
        <f t="shared" ca="1" si="1"/>
        <v>#VALUE!</v>
      </c>
      <c r="D52" s="181" t="e">
        <f t="shared" ca="1" si="2"/>
        <v>#VALUE!</v>
      </c>
      <c r="E52" s="147">
        <f t="shared" ca="1" si="3"/>
        <v>53.923999999999999</v>
      </c>
      <c r="F52" s="147">
        <f t="shared" ca="1" si="4"/>
        <v>49.575999999999993</v>
      </c>
      <c r="G52" s="181" t="e">
        <f t="shared" ca="1" si="5"/>
        <v>#VALUE!</v>
      </c>
      <c r="H52" s="181" t="e">
        <f t="shared" ca="1" si="6"/>
        <v>#VALUE!</v>
      </c>
      <c r="I52" s="147">
        <f t="shared" ca="1" si="7"/>
        <v>51.850999999999999</v>
      </c>
      <c r="J52" s="147">
        <f t="shared" ca="1" si="8"/>
        <v>46.518000000000001</v>
      </c>
      <c r="K52" s="181" t="e">
        <f t="shared" ca="1" si="9"/>
        <v>#VALUE!</v>
      </c>
      <c r="L52" s="147">
        <f t="shared" ca="1" si="10"/>
        <v>72.012</v>
      </c>
      <c r="M52" s="147">
        <f t="shared" ca="1" si="11"/>
        <v>63.748000000000005</v>
      </c>
      <c r="N52" s="147">
        <f t="shared" ca="1" si="12"/>
        <v>71.69</v>
      </c>
      <c r="O52" s="147">
        <f t="shared" ca="1" si="13"/>
        <v>66.647000000000006</v>
      </c>
      <c r="P52" s="181" t="e">
        <f t="shared" ca="1" si="14"/>
        <v>#VALUE!</v>
      </c>
      <c r="Q52" s="147">
        <f t="shared" ca="1" si="15"/>
        <v>54.675000000000004</v>
      </c>
      <c r="R52" s="147">
        <f t="shared" ca="1" si="16"/>
        <v>50.992999999999995</v>
      </c>
      <c r="S52" s="147">
        <f t="shared" ca="1" si="17"/>
        <v>65.635999999999996</v>
      </c>
      <c r="T52" s="147">
        <f t="shared" ca="1" si="18"/>
        <v>55.801000000000002</v>
      </c>
      <c r="U52" s="147">
        <f t="shared" ca="1" si="19"/>
        <v>52.2</v>
      </c>
      <c r="V52" s="147">
        <f t="shared" ca="1" si="20"/>
        <v>50.242999999999995</v>
      </c>
      <c r="W52" s="147">
        <f t="shared" ca="1" si="21"/>
        <v>50.826999999999998</v>
      </c>
      <c r="X52" s="147">
        <f t="shared" ca="1" si="22"/>
        <v>52.603000000000002</v>
      </c>
      <c r="Y52" s="147">
        <f t="shared" ca="1" si="23"/>
        <v>52.571000000000005</v>
      </c>
      <c r="Z52" s="147">
        <f t="shared" ca="1" si="24"/>
        <v>49.048999999999999</v>
      </c>
      <c r="AA52" s="147">
        <f t="shared" ca="1" si="25"/>
        <v>50.676000000000002</v>
      </c>
      <c r="AB52" s="147">
        <f t="shared" ca="1" si="26"/>
        <v>49.872</v>
      </c>
      <c r="AC52" s="147">
        <f t="shared" ref="AC52" ca="1" si="131">$EB$29-INDIRECT(A52&amp;"!H23")</f>
        <v>50.055999999999997</v>
      </c>
      <c r="AD52" s="181" t="e">
        <f t="shared" ca="1" si="28"/>
        <v>#VALUE!</v>
      </c>
      <c r="AE52" s="147">
        <f t="shared" ca="1" si="29"/>
        <v>72.533000000000001</v>
      </c>
      <c r="AF52" s="147">
        <f t="shared" ca="1" si="30"/>
        <v>74.036000000000001</v>
      </c>
      <c r="AG52" s="147">
        <f t="shared" ca="1" si="31"/>
        <v>67.894999999999996</v>
      </c>
      <c r="AH52" s="147">
        <f t="shared" ca="1" si="32"/>
        <v>59.887</v>
      </c>
      <c r="AI52" s="147">
        <f t="shared" ca="1" si="33"/>
        <v>60.675000000000004</v>
      </c>
      <c r="AJ52" s="147">
        <f t="shared" ca="1" si="34"/>
        <v>54.985999999999997</v>
      </c>
      <c r="AK52" s="147">
        <f t="shared" ca="1" si="35"/>
        <v>51.370999999999995</v>
      </c>
      <c r="AL52" s="147">
        <f t="shared" ca="1" si="36"/>
        <v>50.424000000000007</v>
      </c>
      <c r="AM52" s="147">
        <f t="shared" ca="1" si="37"/>
        <v>73.466999999999999</v>
      </c>
      <c r="AN52" s="147">
        <f t="shared" ca="1" si="38"/>
        <v>70.843999999999994</v>
      </c>
      <c r="AO52" s="147">
        <f t="shared" ca="1" si="39"/>
        <v>60.197999999999993</v>
      </c>
      <c r="AP52" s="147">
        <f t="shared" ca="1" si="40"/>
        <v>52.875999999999998</v>
      </c>
      <c r="AQ52" s="147">
        <f t="shared" ca="1" si="41"/>
        <v>52.381</v>
      </c>
      <c r="AR52" s="147">
        <f t="shared" ca="1" si="42"/>
        <v>50.956000000000003</v>
      </c>
      <c r="AS52" s="147">
        <f t="shared" ca="1" si="43"/>
        <v>48.106999999999999</v>
      </c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49">
        <f t="shared" ca="1" si="57"/>
        <v>70.200999999999993</v>
      </c>
      <c r="BH52" s="149">
        <f t="shared" ca="1" si="58"/>
        <v>63.58</v>
      </c>
      <c r="BI52" s="149">
        <f t="shared" ca="1" si="59"/>
        <v>53.501000000000005</v>
      </c>
      <c r="BJ52" s="149" t="e">
        <f t="shared" ca="1" si="60"/>
        <v>#VALUE!</v>
      </c>
      <c r="BK52" s="149">
        <f t="shared" ca="1" si="61"/>
        <v>48.36</v>
      </c>
      <c r="BL52" s="149">
        <f t="shared" ca="1" si="62"/>
        <v>46.938000000000002</v>
      </c>
      <c r="BM52" s="149">
        <f t="shared" ca="1" si="63"/>
        <v>50.004000000000005</v>
      </c>
      <c r="BN52" s="182" t="str">
        <f t="shared" ca="1" si="64"/>
        <v>水位なし</v>
      </c>
      <c r="BO52" s="182" t="str">
        <f t="shared" ca="1" si="65"/>
        <v>水位なし</v>
      </c>
      <c r="BP52" s="182">
        <f t="shared" ca="1" si="66"/>
        <v>400</v>
      </c>
      <c r="BQ52" s="150">
        <f t="shared" ca="1" si="127"/>
        <v>1400</v>
      </c>
      <c r="BR52" s="148" t="str">
        <f t="shared" ca="1" si="68"/>
        <v>水位なし</v>
      </c>
      <c r="BS52" s="148" t="str">
        <f t="shared" ca="1" si="69"/>
        <v>水位なし</v>
      </c>
      <c r="BT52" s="148">
        <f t="shared" ca="1" si="70"/>
        <v>80</v>
      </c>
      <c r="BU52" s="148">
        <f t="shared" ca="1" si="71"/>
        <v>400</v>
      </c>
      <c r="BV52" s="183" t="str">
        <f t="shared" ca="1" si="72"/>
        <v>水位なし</v>
      </c>
      <c r="BW52" s="183">
        <f t="shared" ca="1" si="73"/>
        <v>120</v>
      </c>
      <c r="BX52" s="151">
        <f t="shared" ca="1" si="74"/>
        <v>300</v>
      </c>
      <c r="BY52" s="148">
        <f t="shared" ca="1" si="75"/>
        <v>8</v>
      </c>
      <c r="BZ52" s="148">
        <f t="shared" ca="1" si="76"/>
        <v>20</v>
      </c>
      <c r="CA52" s="148" t="str">
        <f t="shared" ca="1" si="77"/>
        <v>水位なし</v>
      </c>
      <c r="CB52" s="148">
        <f t="shared" ca="1" si="78"/>
        <v>1600</v>
      </c>
      <c r="CC52" s="148">
        <f t="shared" ca="1" si="79"/>
        <v>80</v>
      </c>
      <c r="CD52" s="148">
        <f t="shared" ca="1" si="80"/>
        <v>15</v>
      </c>
      <c r="CE52" s="148">
        <f t="shared" ca="1" si="81"/>
        <v>400</v>
      </c>
      <c r="CF52" s="148">
        <f t="shared" ca="1" si="82"/>
        <v>1000</v>
      </c>
      <c r="CG52" s="148">
        <f t="shared" ca="1" si="83"/>
        <v>10</v>
      </c>
      <c r="CH52" s="148">
        <f t="shared" ca="1" si="84"/>
        <v>700</v>
      </c>
      <c r="CI52" s="148">
        <f t="shared" ca="1" si="85"/>
        <v>150</v>
      </c>
      <c r="CJ52" s="148">
        <f t="shared" ca="1" si="86"/>
        <v>15</v>
      </c>
      <c r="CK52" s="148">
        <f t="shared" ca="1" si="87"/>
        <v>40</v>
      </c>
      <c r="CL52" s="148">
        <f t="shared" ca="1" si="88"/>
        <v>800</v>
      </c>
      <c r="CM52" s="148">
        <f t="shared" ca="1" si="89"/>
        <v>800</v>
      </c>
      <c r="CN52" s="148">
        <f t="shared" ca="1" si="90"/>
        <v>10</v>
      </c>
      <c r="CO52" s="148" t="str">
        <f t="shared" ca="1" si="91"/>
        <v>水位なし</v>
      </c>
      <c r="CP52" s="148">
        <f t="shared" ca="1" si="92"/>
        <v>450</v>
      </c>
      <c r="CQ52" s="148">
        <f t="shared" ca="1" si="93"/>
        <v>4500</v>
      </c>
      <c r="CR52" s="148">
        <f t="shared" ca="1" si="94"/>
        <v>3000</v>
      </c>
      <c r="CS52" s="148">
        <f t="shared" ca="1" si="95"/>
        <v>10</v>
      </c>
      <c r="CT52" s="148">
        <f t="shared" ca="1" si="96"/>
        <v>30</v>
      </c>
      <c r="CU52" s="148">
        <f t="shared" ca="1" si="97"/>
        <v>20</v>
      </c>
      <c r="CV52" s="148">
        <f t="shared" ca="1" si="98"/>
        <v>20</v>
      </c>
      <c r="CW52" s="148">
        <f t="shared" ca="1" si="99"/>
        <v>10</v>
      </c>
      <c r="CX52" s="148">
        <f t="shared" ca="1" si="100"/>
        <v>8</v>
      </c>
      <c r="CY52" s="148">
        <f t="shared" ca="1" si="101"/>
        <v>1800</v>
      </c>
      <c r="CZ52" s="148">
        <f t="shared" ca="1" si="102"/>
        <v>4000</v>
      </c>
      <c r="DA52" s="148">
        <f t="shared" ca="1" si="103"/>
        <v>20</v>
      </c>
      <c r="DB52" s="148">
        <f t="shared" ca="1" si="104"/>
        <v>130</v>
      </c>
      <c r="DC52" s="148">
        <f t="shared" ca="1" si="105"/>
        <v>120</v>
      </c>
      <c r="DD52" s="148">
        <f t="shared" ca="1" si="106"/>
        <v>320</v>
      </c>
      <c r="DE52" s="164"/>
      <c r="DF52" s="164"/>
      <c r="DG52" s="164"/>
      <c r="DH52" s="164"/>
      <c r="DI52" s="164"/>
      <c r="DJ52" s="186"/>
      <c r="DK52" s="164"/>
      <c r="DL52" s="164"/>
      <c r="DM52" s="164"/>
      <c r="DN52" s="164"/>
      <c r="DO52" s="164"/>
      <c r="DP52" s="164"/>
      <c r="DQ52" s="186"/>
      <c r="DR52" s="148">
        <f t="shared" ca="1" si="120"/>
        <v>15</v>
      </c>
      <c r="DS52" s="148">
        <f t="shared" ca="1" si="121"/>
        <v>12</v>
      </c>
      <c r="DT52" s="148">
        <f t="shared" ca="1" si="122"/>
        <v>15</v>
      </c>
      <c r="DU52" s="183" t="str">
        <f t="shared" ca="1" si="123"/>
        <v>水位なし</v>
      </c>
      <c r="DV52" s="151">
        <f t="shared" ca="1" si="129"/>
        <v>310</v>
      </c>
      <c r="DW52" s="183">
        <f t="shared" ca="1" si="125"/>
        <v>350</v>
      </c>
      <c r="DX52" s="183">
        <f t="shared" ca="1" si="126"/>
        <v>100</v>
      </c>
      <c r="DZ52" s="192"/>
      <c r="EA52" s="155" t="s">
        <v>457</v>
      </c>
      <c r="EB52" s="156">
        <v>100.44199999999999</v>
      </c>
    </row>
    <row r="53" spans="1:132">
      <c r="A53" s="146" t="s">
        <v>525</v>
      </c>
      <c r="B53" s="142">
        <f t="shared" ref="B53:B54" ca="1" si="132">INDIRECT(A53&amp;"!A8")</f>
        <v>41260</v>
      </c>
      <c r="C53" s="181" t="e">
        <f t="shared" ca="1" si="1"/>
        <v>#VALUE!</v>
      </c>
      <c r="D53" s="181" t="e">
        <f t="shared" ca="1" si="2"/>
        <v>#VALUE!</v>
      </c>
      <c r="E53" s="147">
        <f t="shared" ca="1" si="3"/>
        <v>53.78</v>
      </c>
      <c r="F53" s="147">
        <f t="shared" ref="F53:F54" ca="1" si="133">$EB$6-INDIRECT(A53&amp;"!E9")</f>
        <v>49.505999999999993</v>
      </c>
      <c r="G53" s="181" t="e">
        <f t="shared" ca="1" si="5"/>
        <v>#VALUE!</v>
      </c>
      <c r="H53" s="181" t="e">
        <f t="shared" ca="1" si="6"/>
        <v>#VALUE!</v>
      </c>
      <c r="I53" s="147">
        <f t="shared" ca="1" si="7"/>
        <v>51.689</v>
      </c>
      <c r="J53" s="147">
        <f t="shared" ca="1" si="8"/>
        <v>46.53</v>
      </c>
      <c r="K53" s="181" t="e">
        <f t="shared" ca="1" si="9"/>
        <v>#VALUE!</v>
      </c>
      <c r="L53" s="147">
        <f t="shared" ca="1" si="10"/>
        <v>72.141999999999996</v>
      </c>
      <c r="M53" s="147">
        <f t="shared" ref="M53:M54" ca="1" si="134">$EB$13-INDIRECT(A53&amp;"!P9")</f>
        <v>63.800000000000004</v>
      </c>
      <c r="N53" s="147">
        <f t="shared" ca="1" si="12"/>
        <v>71.809999999999988</v>
      </c>
      <c r="O53" s="147">
        <f t="shared" ca="1" si="13"/>
        <v>66.536000000000001</v>
      </c>
      <c r="P53" s="181" t="e">
        <f t="shared" ca="1" si="14"/>
        <v>#VALUE!</v>
      </c>
      <c r="Q53" s="147">
        <f t="shared" ca="1" si="15"/>
        <v>54.510000000000005</v>
      </c>
      <c r="R53" s="147">
        <f t="shared" ref="R53:R54" ca="1" si="135">$EB$18-INDIRECT(A53&amp;"!F16")</f>
        <v>50.860999999999997</v>
      </c>
      <c r="S53" s="147">
        <f t="shared" ca="1" si="17"/>
        <v>63.6</v>
      </c>
      <c r="T53" s="147">
        <f t="shared" ca="1" si="18"/>
        <v>55.832000000000008</v>
      </c>
      <c r="U53" s="147">
        <f t="shared" ca="1" si="19"/>
        <v>52.124000000000009</v>
      </c>
      <c r="V53" s="147">
        <f t="shared" ref="V53:V54" ca="1" si="136">$EB$22-INDIRECT(A53&amp;"!L16")</f>
        <v>50.192999999999998</v>
      </c>
      <c r="W53" s="147">
        <f t="shared" ref="W53:W54" ca="1" si="137">$EB$24-INDIRECT(A53&amp;"!O16")</f>
        <v>49.707999999999998</v>
      </c>
      <c r="X53" s="147">
        <f t="shared" ca="1" si="22"/>
        <v>52.219000000000001</v>
      </c>
      <c r="Y53" s="147">
        <f t="shared" ca="1" si="23"/>
        <v>52.303000000000004</v>
      </c>
      <c r="Z53" s="147">
        <f t="shared" ref="Z53:Z54" ca="1" si="138">$EB$26-INDIRECT(A53&amp;"!C23")</f>
        <v>48.985999999999997</v>
      </c>
      <c r="AA53" s="147">
        <f t="shared" ca="1" si="25"/>
        <v>50.635000000000005</v>
      </c>
      <c r="AB53" s="147">
        <f t="shared" ca="1" si="26"/>
        <v>49.838999999999999</v>
      </c>
      <c r="AC53" s="147">
        <f t="shared" ref="AC53:AC54" ca="1" si="139">$EB$29-INDIRECT(A53&amp;"!H23")</f>
        <v>50.040999999999997</v>
      </c>
      <c r="AD53" s="181" t="e">
        <f t="shared" ca="1" si="28"/>
        <v>#VALUE!</v>
      </c>
      <c r="AE53" s="147">
        <f t="shared" ca="1" si="29"/>
        <v>72.587999999999994</v>
      </c>
      <c r="AF53" s="147">
        <f t="shared" ca="1" si="30"/>
        <v>74.179000000000002</v>
      </c>
      <c r="AG53" s="147">
        <f t="shared" ca="1" si="31"/>
        <v>67.986999999999995</v>
      </c>
      <c r="AH53" s="147">
        <f t="shared" ref="AH53:AH54" ca="1" si="140">$EB$34-INDIRECT(A53&amp;"!O23")</f>
        <v>59.834000000000003</v>
      </c>
      <c r="AI53" s="147">
        <f t="shared" ca="1" si="33"/>
        <v>60.633000000000003</v>
      </c>
      <c r="AJ53" s="147">
        <f t="shared" ca="1" si="34"/>
        <v>54.974999999999994</v>
      </c>
      <c r="AK53" s="147">
        <f t="shared" ca="1" si="35"/>
        <v>51.336999999999996</v>
      </c>
      <c r="AL53" s="147">
        <f t="shared" ref="AL53:AL54" ca="1" si="141">$EB$38-INDIRECT(A53&amp;"!E30")</f>
        <v>50.316000000000003</v>
      </c>
      <c r="AM53" s="147">
        <f t="shared" ca="1" si="37"/>
        <v>73.454999999999998</v>
      </c>
      <c r="AN53" s="147">
        <f t="shared" ca="1" si="38"/>
        <v>70.762</v>
      </c>
      <c r="AO53" s="147">
        <f t="shared" ca="1" si="39"/>
        <v>60.269999999999996</v>
      </c>
      <c r="AP53" s="147">
        <f t="shared" ref="AP53:AP54" ca="1" si="142">$EB$42-INDIRECT(A53&amp;"!J30")</f>
        <v>52.759</v>
      </c>
      <c r="AQ53" s="147">
        <f t="shared" ca="1" si="41"/>
        <v>52.184000000000005</v>
      </c>
      <c r="AR53" s="147">
        <f t="shared" ca="1" si="42"/>
        <v>50.872</v>
      </c>
      <c r="AS53" s="147">
        <f t="shared" ref="AS53:AS54" ca="1" si="143">$EB$45-INDIRECT(A53&amp;"!O30")</f>
        <v>48.066000000000003</v>
      </c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49">
        <f t="shared" ca="1" si="57"/>
        <v>70.05</v>
      </c>
      <c r="BH53" s="149">
        <f t="shared" ca="1" si="58"/>
        <v>63.646000000000001</v>
      </c>
      <c r="BI53" s="149">
        <f t="shared" ca="1" si="59"/>
        <v>53.513000000000005</v>
      </c>
      <c r="BJ53" s="149" t="e">
        <f t="shared" ca="1" si="60"/>
        <v>#VALUE!</v>
      </c>
      <c r="BK53" s="149">
        <f t="shared" ca="1" si="61"/>
        <v>48.272999999999996</v>
      </c>
      <c r="BL53" s="149">
        <f t="shared" ca="1" si="62"/>
        <v>46.957000000000008</v>
      </c>
      <c r="BM53" s="149">
        <f t="shared" ca="1" si="63"/>
        <v>50</v>
      </c>
      <c r="BN53" s="182" t="str">
        <f t="shared" ca="1" si="64"/>
        <v>水位なし</v>
      </c>
      <c r="BO53" s="182" t="str">
        <f t="shared" ca="1" si="65"/>
        <v>水位なし</v>
      </c>
      <c r="BP53" s="182">
        <f t="shared" ca="1" si="66"/>
        <v>350</v>
      </c>
      <c r="BQ53" s="150">
        <f t="shared" ref="BQ53:BQ54" ca="1" si="144">INDIRECT(A53&amp;"!F11")</f>
        <v>1400</v>
      </c>
      <c r="BR53" s="148" t="str">
        <f t="shared" ca="1" si="68"/>
        <v>水位なし</v>
      </c>
      <c r="BS53" s="148" t="str">
        <f t="shared" ca="1" si="69"/>
        <v>水位なし</v>
      </c>
      <c r="BT53" s="148">
        <f t="shared" ca="1" si="70"/>
        <v>80</v>
      </c>
      <c r="BU53" s="148">
        <f t="shared" ref="BU53:BU54" ca="1" si="145">INDIRECT(A53&amp;"!M11")</f>
        <v>400</v>
      </c>
      <c r="BV53" s="183" t="str">
        <f t="shared" ca="1" si="72"/>
        <v>水位なし</v>
      </c>
      <c r="BW53" s="183">
        <f t="shared" ca="1" si="73"/>
        <v>120</v>
      </c>
      <c r="BX53" s="151">
        <f t="shared" ref="BX53:BX54" ca="1" si="146">INDIRECT(A53&amp;"!Q11")</f>
        <v>650</v>
      </c>
      <c r="BY53" s="148">
        <f t="shared" ca="1" si="75"/>
        <v>5</v>
      </c>
      <c r="BZ53" s="148">
        <f t="shared" ca="1" si="76"/>
        <v>25</v>
      </c>
      <c r="CA53" s="148" t="str">
        <f t="shared" ca="1" si="77"/>
        <v>水位なし</v>
      </c>
      <c r="CB53" s="148">
        <f t="shared" ca="1" si="78"/>
        <v>1600</v>
      </c>
      <c r="CC53" s="148">
        <f t="shared" ref="CC53:CC54" ca="1" si="147">INDIRECT(A53&amp;"!H18")</f>
        <v>80</v>
      </c>
      <c r="CD53" s="148">
        <f t="shared" ca="1" si="80"/>
        <v>20</v>
      </c>
      <c r="CE53" s="148">
        <f t="shared" ca="1" si="81"/>
        <v>350</v>
      </c>
      <c r="CF53" s="148">
        <f t="shared" ca="1" si="82"/>
        <v>1000</v>
      </c>
      <c r="CG53" s="148">
        <f t="shared" ref="CG53:CG54" ca="1" si="148">INDIRECT(A53&amp;"!N18")</f>
        <v>10</v>
      </c>
      <c r="CH53" s="148">
        <f t="shared" ref="CH53:CH54" ca="1" si="149">INDIRECT(A53&amp;"!P18")</f>
        <v>750</v>
      </c>
      <c r="CI53" s="148">
        <f t="shared" ca="1" si="85"/>
        <v>150</v>
      </c>
      <c r="CJ53" s="148">
        <f t="shared" ca="1" si="86"/>
        <v>20</v>
      </c>
      <c r="CK53" s="148">
        <f t="shared" ref="CK53:CK54" ca="1" si="150">INDIRECT(A53&amp;"!E25")</f>
        <v>40</v>
      </c>
      <c r="CL53" s="148">
        <f t="shared" ca="1" si="88"/>
        <v>820</v>
      </c>
      <c r="CM53" s="148">
        <f t="shared" ca="1" si="89"/>
        <v>600</v>
      </c>
      <c r="CN53" s="148">
        <f t="shared" ref="CN53:CN54" ca="1" si="151">INDIRECT(A53&amp;"!J25")</f>
        <v>12</v>
      </c>
      <c r="CO53" s="148" t="str">
        <f t="shared" ca="1" si="91"/>
        <v>水位なし</v>
      </c>
      <c r="CP53" s="148">
        <f t="shared" ca="1" si="92"/>
        <v>170</v>
      </c>
      <c r="CQ53" s="148">
        <f t="shared" ca="1" si="93"/>
        <v>4500</v>
      </c>
      <c r="CR53" s="148">
        <f t="shared" ca="1" si="94"/>
        <v>2400</v>
      </c>
      <c r="CS53" s="148">
        <f t="shared" ref="CS53:CS54" ca="1" si="152">INDIRECT(A53&amp;"!Q25")</f>
        <v>12</v>
      </c>
      <c r="CT53" s="148">
        <f t="shared" ca="1" si="96"/>
        <v>25</v>
      </c>
      <c r="CU53" s="148">
        <f t="shared" ca="1" si="97"/>
        <v>30</v>
      </c>
      <c r="CV53" s="148">
        <f t="shared" ca="1" si="98"/>
        <v>15</v>
      </c>
      <c r="CW53" s="148">
        <f t="shared" ref="CW53:CW54" ca="1" si="153">INDIRECT(A53&amp;"!F32")</f>
        <v>10</v>
      </c>
      <c r="CX53" s="148">
        <f t="shared" ca="1" si="100"/>
        <v>22</v>
      </c>
      <c r="CY53" s="148">
        <f t="shared" ca="1" si="101"/>
        <v>1900</v>
      </c>
      <c r="CZ53" s="148">
        <f t="shared" ca="1" si="102"/>
        <v>4000</v>
      </c>
      <c r="DA53" s="148">
        <f t="shared" ref="DA53:DA54" ca="1" si="154">INDIRECT(A53&amp;"!L32")</f>
        <v>20</v>
      </c>
      <c r="DB53" s="148">
        <f t="shared" ca="1" si="104"/>
        <v>310</v>
      </c>
      <c r="DC53" s="148">
        <f t="shared" ca="1" si="105"/>
        <v>110</v>
      </c>
      <c r="DD53" s="148">
        <f t="shared" ref="DD53:DD54" ca="1" si="155">INDIRECT(A53&amp;"!Q32")</f>
        <v>300</v>
      </c>
      <c r="DE53" s="164"/>
      <c r="DF53" s="164"/>
      <c r="DG53" s="164"/>
      <c r="DH53" s="164"/>
      <c r="DI53" s="164"/>
      <c r="DJ53" s="186"/>
      <c r="DK53" s="164"/>
      <c r="DL53" s="164"/>
      <c r="DM53" s="164"/>
      <c r="DN53" s="164"/>
      <c r="DO53" s="164"/>
      <c r="DP53" s="164"/>
      <c r="DQ53" s="186"/>
      <c r="DR53" s="148">
        <f t="shared" ca="1" si="120"/>
        <v>15</v>
      </c>
      <c r="DS53" s="148">
        <f t="shared" ca="1" si="121"/>
        <v>12</v>
      </c>
      <c r="DT53" s="148">
        <f t="shared" ref="DT53:DT54" ca="1" si="156">INDIRECT(A53&amp;"!N46")</f>
        <v>12</v>
      </c>
      <c r="DU53" s="183" t="str">
        <f t="shared" ca="1" si="123"/>
        <v>水位なし</v>
      </c>
      <c r="DV53" s="151">
        <f t="shared" ref="DV53:DV54" ca="1" si="157">INDIRECT(A53&amp;"!D53")</f>
        <v>320</v>
      </c>
      <c r="DW53" s="183">
        <f t="shared" ca="1" si="125"/>
        <v>450</v>
      </c>
      <c r="DX53" s="183">
        <f t="shared" ca="1" si="126"/>
        <v>100</v>
      </c>
      <c r="DZ53" s="190" t="s">
        <v>125</v>
      </c>
      <c r="EA53" s="152" t="s">
        <v>458</v>
      </c>
      <c r="EB53" s="153">
        <v>100.765</v>
      </c>
    </row>
    <row r="54" spans="1:132">
      <c r="A54" s="146" t="s">
        <v>526</v>
      </c>
      <c r="B54" s="142">
        <f t="shared" ca="1" si="132"/>
        <v>41268</v>
      </c>
      <c r="C54" s="181" t="e">
        <f t="shared" ca="1" si="1"/>
        <v>#VALUE!</v>
      </c>
      <c r="D54" s="181" t="e">
        <f t="shared" ca="1" si="2"/>
        <v>#VALUE!</v>
      </c>
      <c r="E54" s="147">
        <f t="shared" ca="1" si="3"/>
        <v>53.673000000000002</v>
      </c>
      <c r="F54" s="147">
        <f t="shared" ca="1" si="133"/>
        <v>49.435999999999993</v>
      </c>
      <c r="G54" s="181" t="e">
        <f t="shared" ca="1" si="5"/>
        <v>#VALUE!</v>
      </c>
      <c r="H54" s="181" t="e">
        <f t="shared" ca="1" si="6"/>
        <v>#VALUE!</v>
      </c>
      <c r="I54" s="147">
        <f t="shared" ca="1" si="7"/>
        <v>51.622999999999998</v>
      </c>
      <c r="J54" s="147">
        <f t="shared" ca="1" si="8"/>
        <v>46.488999999999997</v>
      </c>
      <c r="K54" s="181" t="e">
        <f t="shared" ca="1" si="9"/>
        <v>#VALUE!</v>
      </c>
      <c r="L54" s="147">
        <f t="shared" ca="1" si="10"/>
        <v>71.866</v>
      </c>
      <c r="M54" s="147">
        <f t="shared" ca="1" si="134"/>
        <v>63.680000000000007</v>
      </c>
      <c r="N54" s="147">
        <f t="shared" ca="1" si="12"/>
        <v>71.948999999999998</v>
      </c>
      <c r="O54" s="147">
        <f t="shared" ca="1" si="13"/>
        <v>66.50200000000001</v>
      </c>
      <c r="P54" s="181" t="e">
        <f t="shared" ca="1" si="14"/>
        <v>#VALUE!</v>
      </c>
      <c r="Q54" s="147">
        <f t="shared" ca="1" si="15"/>
        <v>54.373000000000005</v>
      </c>
      <c r="R54" s="147">
        <f t="shared" ca="1" si="135"/>
        <v>50.826999999999998</v>
      </c>
      <c r="S54" s="147">
        <f t="shared" ca="1" si="17"/>
        <v>63.403999999999996</v>
      </c>
      <c r="T54" s="147">
        <f t="shared" ca="1" si="18"/>
        <v>55.654000000000003</v>
      </c>
      <c r="U54" s="147">
        <f t="shared" ca="1" si="19"/>
        <v>52.042000000000002</v>
      </c>
      <c r="V54" s="147">
        <f t="shared" ca="1" si="136"/>
        <v>50.152999999999999</v>
      </c>
      <c r="W54" s="147">
        <f t="shared" ca="1" si="137"/>
        <v>50.635999999999996</v>
      </c>
      <c r="X54" s="147">
        <f t="shared" ca="1" si="22"/>
        <v>52.031000000000006</v>
      </c>
      <c r="Y54" s="147">
        <f t="shared" ca="1" si="23"/>
        <v>52.256</v>
      </c>
      <c r="Z54" s="147">
        <f t="shared" ca="1" si="138"/>
        <v>48.945</v>
      </c>
      <c r="AA54" s="147">
        <f t="shared" ca="1" si="25"/>
        <v>50.605000000000004</v>
      </c>
      <c r="AB54" s="147">
        <f t="shared" ca="1" si="26"/>
        <v>49.81</v>
      </c>
      <c r="AC54" s="147">
        <f t="shared" ca="1" si="139"/>
        <v>49.968000000000004</v>
      </c>
      <c r="AD54" s="181" t="e">
        <f t="shared" ca="1" si="28"/>
        <v>#VALUE!</v>
      </c>
      <c r="AE54" s="147">
        <f t="shared" ca="1" si="29"/>
        <v>72.555000000000007</v>
      </c>
      <c r="AF54" s="147">
        <f t="shared" ca="1" si="30"/>
        <v>74.054000000000002</v>
      </c>
      <c r="AG54" s="147">
        <f t="shared" ca="1" si="31"/>
        <v>67.855999999999995</v>
      </c>
      <c r="AH54" s="147">
        <f t="shared" ca="1" si="140"/>
        <v>59.695</v>
      </c>
      <c r="AI54" s="147">
        <f t="shared" ca="1" si="33"/>
        <v>55.108000000000004</v>
      </c>
      <c r="AJ54" s="147">
        <f t="shared" ca="1" si="34"/>
        <v>60.295000000000002</v>
      </c>
      <c r="AK54" s="147">
        <f t="shared" ca="1" si="35"/>
        <v>51.323999999999998</v>
      </c>
      <c r="AL54" s="147">
        <f t="shared" ca="1" si="141"/>
        <v>50.311000000000007</v>
      </c>
      <c r="AM54" s="147">
        <f t="shared" ca="1" si="37"/>
        <v>73.334000000000003</v>
      </c>
      <c r="AN54" s="147">
        <f t="shared" ca="1" si="38"/>
        <v>70.656000000000006</v>
      </c>
      <c r="AO54" s="147">
        <f t="shared" ca="1" si="39"/>
        <v>60.188000000000002</v>
      </c>
      <c r="AP54" s="147">
        <f t="shared" ca="1" si="142"/>
        <v>52.641999999999996</v>
      </c>
      <c r="AQ54" s="147">
        <f t="shared" ca="1" si="41"/>
        <v>52.211000000000006</v>
      </c>
      <c r="AR54" s="147">
        <f t="shared" ca="1" si="42"/>
        <v>50.866</v>
      </c>
      <c r="AS54" s="147">
        <f t="shared" ca="1" si="143"/>
        <v>48.029000000000003</v>
      </c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49">
        <f t="shared" ca="1" si="57"/>
        <v>69.992999999999995</v>
      </c>
      <c r="BH54" s="149">
        <f t="shared" ca="1" si="58"/>
        <v>63.597999999999999</v>
      </c>
      <c r="BI54" s="149">
        <f t="shared" ca="1" si="59"/>
        <v>53.427000000000007</v>
      </c>
      <c r="BJ54" s="149" t="e">
        <f t="shared" ca="1" si="60"/>
        <v>#VALUE!</v>
      </c>
      <c r="BK54" s="149">
        <f t="shared" ca="1" si="61"/>
        <v>48.230000000000004</v>
      </c>
      <c r="BL54" s="149">
        <f t="shared" ca="1" si="62"/>
        <v>46.967000000000006</v>
      </c>
      <c r="BM54" s="149">
        <f t="shared" ca="1" si="63"/>
        <v>49.955000000000005</v>
      </c>
      <c r="BN54" s="182" t="str">
        <f t="shared" ca="1" si="64"/>
        <v>水位なし</v>
      </c>
      <c r="BO54" s="182" t="str">
        <f t="shared" ca="1" si="65"/>
        <v>水位なし</v>
      </c>
      <c r="BP54" s="182">
        <f t="shared" ca="1" si="66"/>
        <v>450</v>
      </c>
      <c r="BQ54" s="150">
        <f t="shared" ca="1" si="144"/>
        <v>1600</v>
      </c>
      <c r="BR54" s="148" t="str">
        <f t="shared" ca="1" si="68"/>
        <v>水位なし</v>
      </c>
      <c r="BS54" s="148" t="str">
        <f t="shared" ca="1" si="69"/>
        <v>水位なし</v>
      </c>
      <c r="BT54" s="148">
        <f t="shared" ca="1" si="70"/>
        <v>80</v>
      </c>
      <c r="BU54" s="148">
        <f t="shared" ca="1" si="145"/>
        <v>450</v>
      </c>
      <c r="BV54" s="183" t="str">
        <f t="shared" ca="1" si="72"/>
        <v>水位なし</v>
      </c>
      <c r="BW54" s="183">
        <f t="shared" ca="1" si="73"/>
        <v>120</v>
      </c>
      <c r="BX54" s="151">
        <f t="shared" ca="1" si="146"/>
        <v>450</v>
      </c>
      <c r="BY54" s="148">
        <f t="shared" ca="1" si="75"/>
        <v>25</v>
      </c>
      <c r="BZ54" s="148">
        <f t="shared" ca="1" si="76"/>
        <v>18</v>
      </c>
      <c r="CA54" s="148" t="str">
        <f t="shared" ca="1" si="77"/>
        <v>水位なし</v>
      </c>
      <c r="CB54" s="148">
        <f t="shared" ca="1" si="78"/>
        <v>1700</v>
      </c>
      <c r="CC54" s="148">
        <f t="shared" ca="1" si="147"/>
        <v>70</v>
      </c>
      <c r="CD54" s="148">
        <f t="shared" ca="1" si="80"/>
        <v>20</v>
      </c>
      <c r="CE54" s="148">
        <f t="shared" ca="1" si="81"/>
        <v>420</v>
      </c>
      <c r="CF54" s="148">
        <f t="shared" ca="1" si="82"/>
        <v>1200</v>
      </c>
      <c r="CG54" s="148">
        <f t="shared" ca="1" si="148"/>
        <v>12</v>
      </c>
      <c r="CH54" s="148">
        <f t="shared" ca="1" si="149"/>
        <v>700</v>
      </c>
      <c r="CI54" s="148">
        <f t="shared" ca="1" si="85"/>
        <v>140</v>
      </c>
      <c r="CJ54" s="148">
        <f t="shared" ca="1" si="86"/>
        <v>20</v>
      </c>
      <c r="CK54" s="148">
        <f t="shared" ca="1" si="150"/>
        <v>30</v>
      </c>
      <c r="CL54" s="148">
        <f t="shared" ca="1" si="88"/>
        <v>900</v>
      </c>
      <c r="CM54" s="148">
        <f t="shared" ca="1" si="89"/>
        <v>700</v>
      </c>
      <c r="CN54" s="148">
        <f t="shared" ca="1" si="151"/>
        <v>12</v>
      </c>
      <c r="CO54" s="148" t="str">
        <f t="shared" ca="1" si="91"/>
        <v>水位なし</v>
      </c>
      <c r="CP54" s="148">
        <f t="shared" ca="1" si="92"/>
        <v>280</v>
      </c>
      <c r="CQ54" s="148">
        <f t="shared" ca="1" si="93"/>
        <v>5000</v>
      </c>
      <c r="CR54" s="148">
        <f t="shared" ca="1" si="94"/>
        <v>3000</v>
      </c>
      <c r="CS54" s="148">
        <f t="shared" ca="1" si="152"/>
        <v>15</v>
      </c>
      <c r="CT54" s="148">
        <f t="shared" ca="1" si="96"/>
        <v>30</v>
      </c>
      <c r="CU54" s="148">
        <f t="shared" ca="1" si="97"/>
        <v>20</v>
      </c>
      <c r="CV54" s="148">
        <f t="shared" ca="1" si="98"/>
        <v>15</v>
      </c>
      <c r="CW54" s="148">
        <f t="shared" ca="1" si="153"/>
        <v>10</v>
      </c>
      <c r="CX54" s="148">
        <f t="shared" ca="1" si="100"/>
        <v>15</v>
      </c>
      <c r="CY54" s="148">
        <f t="shared" ca="1" si="101"/>
        <v>1800</v>
      </c>
      <c r="CZ54" s="148">
        <f t="shared" ca="1" si="102"/>
        <v>4800</v>
      </c>
      <c r="DA54" s="148">
        <f t="shared" ca="1" si="154"/>
        <v>20</v>
      </c>
      <c r="DB54" s="148">
        <f t="shared" ca="1" si="104"/>
        <v>360</v>
      </c>
      <c r="DC54" s="148">
        <f t="shared" ca="1" si="105"/>
        <v>140</v>
      </c>
      <c r="DD54" s="148">
        <f t="shared" ca="1" si="155"/>
        <v>300</v>
      </c>
      <c r="DE54" s="164"/>
      <c r="DF54" s="164"/>
      <c r="DG54" s="164"/>
      <c r="DH54" s="164"/>
      <c r="DI54" s="164"/>
      <c r="DJ54" s="186"/>
      <c r="DK54" s="164"/>
      <c r="DL54" s="164"/>
      <c r="DM54" s="164"/>
      <c r="DN54" s="164"/>
      <c r="DO54" s="164"/>
      <c r="DP54" s="164"/>
      <c r="DQ54" s="186"/>
      <c r="DR54" s="148">
        <f t="shared" ca="1" si="120"/>
        <v>12</v>
      </c>
      <c r="DS54" s="148">
        <f t="shared" ca="1" si="121"/>
        <v>15</v>
      </c>
      <c r="DT54" s="148">
        <f t="shared" ca="1" si="156"/>
        <v>18</v>
      </c>
      <c r="DU54" s="183" t="str">
        <f t="shared" ca="1" si="123"/>
        <v>水位なし</v>
      </c>
      <c r="DV54" s="151">
        <f t="shared" ca="1" si="157"/>
        <v>350</v>
      </c>
      <c r="DW54" s="183">
        <f t="shared" ca="1" si="125"/>
        <v>450</v>
      </c>
      <c r="DX54" s="183">
        <f t="shared" ca="1" si="126"/>
        <v>110</v>
      </c>
      <c r="DZ54" s="191"/>
      <c r="EA54" t="s">
        <v>459</v>
      </c>
      <c r="EB54" s="166">
        <v>100.82</v>
      </c>
    </row>
    <row r="55" spans="1:132">
      <c r="DZ55" s="191"/>
      <c r="EA55" t="s">
        <v>460</v>
      </c>
      <c r="EB55" s="166">
        <v>100.845</v>
      </c>
    </row>
    <row r="56" spans="1:132">
      <c r="A56" s="196" t="s">
        <v>528</v>
      </c>
      <c r="B56" s="196"/>
      <c r="C56" s="196"/>
      <c r="D56" s="196"/>
      <c r="DZ56" s="191"/>
      <c r="EA56" t="s">
        <v>462</v>
      </c>
      <c r="EB56" s="166">
        <v>100.86199999999999</v>
      </c>
    </row>
    <row r="57" spans="1:132">
      <c r="A57" s="197" t="s">
        <v>533</v>
      </c>
      <c r="B57" s="197"/>
      <c r="C57" s="197"/>
      <c r="D57" s="197"/>
      <c r="DZ57" s="191"/>
      <c r="EA57" t="s">
        <v>463</v>
      </c>
      <c r="EB57" s="166">
        <v>100.848</v>
      </c>
    </row>
    <row r="58" spans="1:132">
      <c r="A58" s="196" t="s">
        <v>532</v>
      </c>
      <c r="B58" s="196"/>
      <c r="C58" s="196"/>
      <c r="D58" s="196"/>
      <c r="E58" s="196"/>
      <c r="BQ58" s="189"/>
      <c r="DZ58" s="192"/>
      <c r="EA58" s="155" t="s">
        <v>464</v>
      </c>
      <c r="EB58" s="167">
        <v>100.831</v>
      </c>
    </row>
    <row r="59" spans="1:132">
      <c r="A59" s="196" t="s">
        <v>531</v>
      </c>
      <c r="B59" s="196"/>
      <c r="C59" s="196"/>
      <c r="D59" s="196"/>
      <c r="E59" s="196"/>
      <c r="BQ59" s="189"/>
      <c r="DZ59" s="190" t="s">
        <v>126</v>
      </c>
      <c r="EA59" s="152" t="s">
        <v>465</v>
      </c>
      <c r="EB59" s="168">
        <v>75.186999999999998</v>
      </c>
    </row>
    <row r="60" spans="1:132">
      <c r="A60" s="196" t="s">
        <v>530</v>
      </c>
      <c r="B60" s="196"/>
      <c r="C60" s="196"/>
      <c r="D60" s="196"/>
      <c r="E60" s="196"/>
      <c r="DZ60" s="191"/>
      <c r="EA60" t="s">
        <v>466</v>
      </c>
      <c r="EB60" s="166">
        <v>74.646000000000001</v>
      </c>
    </row>
    <row r="61" spans="1:132">
      <c r="DZ61" s="192"/>
      <c r="EA61" s="155" t="s">
        <v>467</v>
      </c>
      <c r="EB61" s="167">
        <v>74.903000000000006</v>
      </c>
    </row>
    <row r="62" spans="1:132">
      <c r="DZ62" s="190" t="s">
        <v>143</v>
      </c>
      <c r="EA62" s="152" t="s">
        <v>468</v>
      </c>
      <c r="EB62" s="169">
        <v>65.558999999999997</v>
      </c>
    </row>
    <row r="63" spans="1:132">
      <c r="DZ63" s="192"/>
      <c r="EA63" s="155" t="s">
        <v>469</v>
      </c>
      <c r="EB63" s="170">
        <v>65.613</v>
      </c>
    </row>
    <row r="65" spans="130:132">
      <c r="DZ65" s="190" t="s">
        <v>470</v>
      </c>
      <c r="EA65" s="193"/>
      <c r="EB65" s="152">
        <v>64.757000000000005</v>
      </c>
    </row>
    <row r="66" spans="130:132">
      <c r="DZ66" s="192" t="s">
        <v>471</v>
      </c>
      <c r="EA66" s="194"/>
      <c r="EB66" s="155">
        <v>57.34</v>
      </c>
    </row>
  </sheetData>
  <mergeCells count="28">
    <mergeCell ref="A59:E59"/>
    <mergeCell ref="DZ1:DZ2"/>
    <mergeCell ref="A56:D56"/>
    <mergeCell ref="A57:D57"/>
    <mergeCell ref="A58:E58"/>
    <mergeCell ref="C1:BM1"/>
    <mergeCell ref="BN1:DX1"/>
    <mergeCell ref="DZ53:DZ58"/>
    <mergeCell ref="DZ59:DZ61"/>
    <mergeCell ref="EA1:EA2"/>
    <mergeCell ref="EB1:EB2"/>
    <mergeCell ref="DZ46:DZ52"/>
    <mergeCell ref="DZ7:DZ10"/>
    <mergeCell ref="DZ11:DZ13"/>
    <mergeCell ref="DZ14:DZ18"/>
    <mergeCell ref="DZ19:DZ22"/>
    <mergeCell ref="DZ23:DZ24"/>
    <mergeCell ref="DZ25:DZ26"/>
    <mergeCell ref="DZ27:DZ29"/>
    <mergeCell ref="DZ30:DZ34"/>
    <mergeCell ref="DZ35:DZ38"/>
    <mergeCell ref="DZ39:DZ42"/>
    <mergeCell ref="DZ43:DZ45"/>
    <mergeCell ref="DZ3:DZ6"/>
    <mergeCell ref="A60:E60"/>
    <mergeCell ref="DZ62:DZ63"/>
    <mergeCell ref="DZ65:EA65"/>
    <mergeCell ref="DZ66:EA66"/>
  </mergeCells>
  <phoneticPr fontId="2"/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3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3" spans="1:18">
      <c r="C3" t="s">
        <v>169</v>
      </c>
    </row>
    <row r="6" spans="1:18" ht="14.25" thickBot="1"/>
    <row r="7" spans="1:18" ht="11.25" customHeight="1">
      <c r="A7" s="1" t="s">
        <v>0</v>
      </c>
      <c r="B7" s="208" t="s">
        <v>1</v>
      </c>
      <c r="C7" s="224"/>
      <c r="D7" s="224"/>
      <c r="E7" s="224"/>
      <c r="F7" s="224"/>
      <c r="G7" s="225"/>
      <c r="H7" s="208" t="s">
        <v>2</v>
      </c>
      <c r="I7" s="224"/>
      <c r="J7" s="224"/>
      <c r="K7" s="224"/>
      <c r="L7" s="224"/>
      <c r="M7" s="225"/>
      <c r="N7" s="208" t="s">
        <v>3</v>
      </c>
      <c r="O7" s="224"/>
      <c r="P7" s="224"/>
      <c r="Q7" s="224"/>
      <c r="R7" s="225"/>
    </row>
    <row r="8" spans="1:18" ht="11.25" customHeight="1">
      <c r="A8" s="2">
        <v>41030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170</v>
      </c>
      <c r="B9" s="58" t="s">
        <v>16</v>
      </c>
      <c r="C9" s="59" t="s">
        <v>16</v>
      </c>
      <c r="D9" s="60">
        <v>14.214</v>
      </c>
      <c r="E9" s="226">
        <v>14.811999999999999</v>
      </c>
      <c r="F9" s="227"/>
      <c r="G9" s="228"/>
      <c r="H9" s="58" t="s">
        <v>16</v>
      </c>
      <c r="I9" s="59" t="s">
        <v>16</v>
      </c>
      <c r="J9" s="60">
        <v>10.46</v>
      </c>
      <c r="K9" s="226">
        <v>14.856999999999999</v>
      </c>
      <c r="L9" s="227"/>
      <c r="M9" s="228"/>
      <c r="N9" s="58" t="s">
        <v>16</v>
      </c>
      <c r="O9" s="60">
        <v>16.541</v>
      </c>
      <c r="P9" s="226">
        <v>24.169</v>
      </c>
      <c r="Q9" s="227"/>
      <c r="R9" s="228"/>
    </row>
    <row r="10" spans="1:18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171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330</v>
      </c>
      <c r="E11" s="59">
        <v>750</v>
      </c>
      <c r="F11" s="59">
        <v>800</v>
      </c>
      <c r="G11" s="64" t="s">
        <v>172</v>
      </c>
      <c r="H11" s="58" t="s">
        <v>16</v>
      </c>
      <c r="I11" s="59" t="s">
        <v>16</v>
      </c>
      <c r="J11" s="59">
        <v>85</v>
      </c>
      <c r="K11" s="59">
        <v>460</v>
      </c>
      <c r="L11" s="59">
        <v>460</v>
      </c>
      <c r="M11" s="64">
        <v>460</v>
      </c>
      <c r="N11" s="58" t="s">
        <v>16</v>
      </c>
      <c r="O11" s="59">
        <v>80</v>
      </c>
      <c r="P11" s="59">
        <v>400</v>
      </c>
      <c r="Q11" s="59">
        <v>600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172.1</v>
      </c>
      <c r="E12" s="68">
        <v>562</v>
      </c>
      <c r="F12" s="68">
        <v>583</v>
      </c>
      <c r="G12" s="69" t="s">
        <v>172</v>
      </c>
      <c r="H12" s="65" t="s">
        <v>36</v>
      </c>
      <c r="I12" s="66" t="s">
        <v>36</v>
      </c>
      <c r="J12" s="70">
        <v>141.6</v>
      </c>
      <c r="K12" s="68">
        <v>398</v>
      </c>
      <c r="L12" s="68">
        <v>405</v>
      </c>
      <c r="M12" s="69">
        <v>411</v>
      </c>
      <c r="N12" s="65" t="s">
        <v>36</v>
      </c>
      <c r="O12" s="70">
        <v>130.9</v>
      </c>
      <c r="P12" s="67">
        <v>265</v>
      </c>
      <c r="Q12" s="67">
        <v>408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3.5</v>
      </c>
      <c r="C16" s="60">
        <v>9.8109999999999999</v>
      </c>
      <c r="D16" s="59" t="s">
        <v>16</v>
      </c>
      <c r="E16" s="60">
        <v>22</v>
      </c>
      <c r="F16" s="226">
        <v>22.443999999999999</v>
      </c>
      <c r="G16" s="227"/>
      <c r="H16" s="228"/>
      <c r="I16" s="72">
        <v>6.6909999999999998</v>
      </c>
      <c r="J16" s="60">
        <v>16.37</v>
      </c>
      <c r="K16" s="60">
        <v>20.082999999999998</v>
      </c>
      <c r="L16" s="231">
        <v>20.134</v>
      </c>
      <c r="M16" s="232"/>
      <c r="N16" s="233"/>
      <c r="O16" s="230">
        <v>13.843</v>
      </c>
      <c r="P16" s="229"/>
      <c r="Q16" s="73">
        <v>12.565</v>
      </c>
      <c r="R16" s="21"/>
    </row>
    <row r="17" spans="1:18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  <c r="R17" s="21"/>
    </row>
    <row r="18" spans="1:18" ht="11.25" customHeight="1">
      <c r="A18" s="6" t="s">
        <v>33</v>
      </c>
      <c r="B18" s="58">
        <v>3</v>
      </c>
      <c r="C18" s="59">
        <v>15</v>
      </c>
      <c r="D18" s="59" t="s">
        <v>16</v>
      </c>
      <c r="E18" s="59">
        <v>1650</v>
      </c>
      <c r="F18" s="59">
        <v>12</v>
      </c>
      <c r="G18" s="59">
        <v>12</v>
      </c>
      <c r="H18" s="64">
        <v>12</v>
      </c>
      <c r="I18" s="58">
        <v>18</v>
      </c>
      <c r="J18" s="59">
        <v>320</v>
      </c>
      <c r="K18" s="59">
        <v>780</v>
      </c>
      <c r="L18" s="59">
        <v>15</v>
      </c>
      <c r="M18" s="59">
        <v>15</v>
      </c>
      <c r="N18" s="77">
        <v>15</v>
      </c>
      <c r="O18" s="58">
        <v>800</v>
      </c>
      <c r="P18" s="59">
        <v>850</v>
      </c>
      <c r="Q18" s="64">
        <v>120</v>
      </c>
      <c r="R18" s="21"/>
    </row>
    <row r="19" spans="1:18" ht="11.25" customHeight="1" thickBot="1">
      <c r="A19" s="12" t="s">
        <v>35</v>
      </c>
      <c r="B19" s="70">
        <v>47.7</v>
      </c>
      <c r="C19" s="70">
        <v>101.1</v>
      </c>
      <c r="D19" s="66" t="s">
        <v>36</v>
      </c>
      <c r="E19" s="67">
        <v>850</v>
      </c>
      <c r="F19" s="78">
        <v>49.7</v>
      </c>
      <c r="G19" s="78">
        <v>49.7</v>
      </c>
      <c r="H19" s="79">
        <v>50.1</v>
      </c>
      <c r="I19" s="80">
        <v>138.69999999999999</v>
      </c>
      <c r="J19" s="67">
        <v>338</v>
      </c>
      <c r="K19" s="67">
        <v>474</v>
      </c>
      <c r="L19" s="81">
        <v>56.4</v>
      </c>
      <c r="M19" s="78">
        <v>57.8</v>
      </c>
      <c r="N19" s="82">
        <v>55.8</v>
      </c>
      <c r="O19" s="83">
        <v>655</v>
      </c>
      <c r="P19" s="68">
        <v>670</v>
      </c>
      <c r="Q19" s="84">
        <v>186.1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6.4390000000000001</v>
      </c>
      <c r="C23" s="226">
        <v>8.4190000000000005</v>
      </c>
      <c r="D23" s="227"/>
      <c r="E23" s="228"/>
      <c r="F23" s="72">
        <v>7.008</v>
      </c>
      <c r="G23" s="60">
        <v>7.6029999999999998</v>
      </c>
      <c r="H23" s="226">
        <v>6.5739999999999998</v>
      </c>
      <c r="I23" s="227"/>
      <c r="J23" s="228"/>
      <c r="K23" s="58" t="s">
        <v>16</v>
      </c>
      <c r="L23" s="60">
        <v>29.17</v>
      </c>
      <c r="M23" s="60">
        <v>26.983000000000001</v>
      </c>
      <c r="N23" s="60">
        <v>33.320999999999998</v>
      </c>
      <c r="O23" s="226">
        <v>40.787999999999997</v>
      </c>
      <c r="P23" s="227"/>
      <c r="Q23" s="228"/>
      <c r="R23" s="34"/>
    </row>
    <row r="24" spans="1:18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79</v>
      </c>
      <c r="G24" s="62" t="s">
        <v>80</v>
      </c>
      <c r="H24" s="62" t="s">
        <v>26</v>
      </c>
      <c r="I24" s="62" t="s">
        <v>27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  <c r="R24" s="21"/>
    </row>
    <row r="25" spans="1:18" ht="11.25" customHeight="1">
      <c r="A25" s="6" t="s">
        <v>33</v>
      </c>
      <c r="B25" s="58">
        <v>10</v>
      </c>
      <c r="C25" s="59">
        <v>20</v>
      </c>
      <c r="D25" s="59">
        <v>20</v>
      </c>
      <c r="E25" s="64">
        <v>20</v>
      </c>
      <c r="F25" s="58">
        <v>400</v>
      </c>
      <c r="G25" s="59">
        <v>170</v>
      </c>
      <c r="H25" s="59">
        <v>70</v>
      </c>
      <c r="I25" s="59">
        <v>70</v>
      </c>
      <c r="J25" s="77">
        <v>70</v>
      </c>
      <c r="K25" s="58" t="s">
        <v>16</v>
      </c>
      <c r="L25" s="59">
        <v>80</v>
      </c>
      <c r="M25" s="59">
        <v>5000</v>
      </c>
      <c r="N25" s="59">
        <v>2200</v>
      </c>
      <c r="O25" s="59">
        <v>12</v>
      </c>
      <c r="P25" s="59">
        <v>10</v>
      </c>
      <c r="Q25" s="64">
        <v>10</v>
      </c>
      <c r="R25" s="21"/>
    </row>
    <row r="26" spans="1:18" ht="11.25" customHeight="1" thickBot="1">
      <c r="A26" s="12" t="s">
        <v>35</v>
      </c>
      <c r="B26" s="80">
        <v>124</v>
      </c>
      <c r="C26" s="78">
        <v>76.099999999999994</v>
      </c>
      <c r="D26" s="78">
        <v>74.3</v>
      </c>
      <c r="E26" s="79">
        <v>73.099999999999994</v>
      </c>
      <c r="F26" s="85">
        <v>259</v>
      </c>
      <c r="G26" s="67">
        <v>145.5</v>
      </c>
      <c r="H26" s="78">
        <v>87.9</v>
      </c>
      <c r="I26" s="78">
        <v>90.1</v>
      </c>
      <c r="J26" s="82">
        <v>92.3</v>
      </c>
      <c r="K26" s="65" t="s">
        <v>36</v>
      </c>
      <c r="L26" s="70">
        <v>149.6</v>
      </c>
      <c r="M26" s="66">
        <v>3140</v>
      </c>
      <c r="N26" s="86">
        <v>1179</v>
      </c>
      <c r="O26" s="78">
        <v>43.3</v>
      </c>
      <c r="P26" s="78">
        <v>41.2</v>
      </c>
      <c r="Q26" s="79">
        <v>39.799999999999997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14.72</v>
      </c>
      <c r="C30" s="60">
        <v>20.033999999999999</v>
      </c>
      <c r="D30" s="60">
        <v>23.753</v>
      </c>
      <c r="E30" s="226">
        <v>23.277999999999999</v>
      </c>
      <c r="F30" s="228"/>
      <c r="G30" s="72">
        <v>11.45</v>
      </c>
      <c r="H30" s="60">
        <v>14.141999999999999</v>
      </c>
      <c r="I30" s="60">
        <v>24.76</v>
      </c>
      <c r="J30" s="226">
        <v>28.431000000000001</v>
      </c>
      <c r="K30" s="227"/>
      <c r="L30" s="228"/>
      <c r="M30" s="72">
        <v>2.7050000000000001</v>
      </c>
      <c r="N30" s="60">
        <v>3.9689999999999999</v>
      </c>
      <c r="O30" s="226">
        <v>5.55</v>
      </c>
      <c r="P30" s="227"/>
      <c r="Q30" s="228"/>
      <c r="R30" s="19"/>
    </row>
    <row r="31" spans="1:18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12</v>
      </c>
      <c r="C32" s="59">
        <v>22</v>
      </c>
      <c r="D32" s="59">
        <v>12</v>
      </c>
      <c r="E32" s="59">
        <v>8</v>
      </c>
      <c r="F32" s="77">
        <v>10</v>
      </c>
      <c r="G32" s="58">
        <v>18</v>
      </c>
      <c r="H32" s="59">
        <v>1800</v>
      </c>
      <c r="I32" s="59">
        <v>3300</v>
      </c>
      <c r="J32" s="59">
        <v>15</v>
      </c>
      <c r="K32" s="59">
        <v>15</v>
      </c>
      <c r="L32" s="64">
        <v>15</v>
      </c>
      <c r="M32" s="58">
        <v>120</v>
      </c>
      <c r="N32" s="59">
        <v>115</v>
      </c>
      <c r="O32" s="59">
        <v>280</v>
      </c>
      <c r="P32" s="59">
        <v>300</v>
      </c>
      <c r="Q32" s="64">
        <v>280</v>
      </c>
      <c r="R32" s="19"/>
    </row>
    <row r="33" spans="1:18" ht="11.25" customHeight="1" thickBot="1">
      <c r="A33" s="38" t="s">
        <v>35</v>
      </c>
      <c r="B33" s="65">
        <v>181</v>
      </c>
      <c r="C33" s="67">
        <v>158</v>
      </c>
      <c r="D33" s="70">
        <v>61.2</v>
      </c>
      <c r="E33" s="70">
        <v>54.7</v>
      </c>
      <c r="F33" s="87">
        <v>53.8</v>
      </c>
      <c r="G33" s="80">
        <v>108.3</v>
      </c>
      <c r="H33" s="66">
        <v>119.4</v>
      </c>
      <c r="I33" s="66">
        <v>2537</v>
      </c>
      <c r="J33" s="66">
        <v>55.8</v>
      </c>
      <c r="K33" s="70">
        <v>56.3</v>
      </c>
      <c r="L33" s="88">
        <v>61.2</v>
      </c>
      <c r="M33" s="70">
        <v>145.69999999999999</v>
      </c>
      <c r="N33" s="70">
        <v>125</v>
      </c>
      <c r="O33" s="67">
        <v>248</v>
      </c>
      <c r="P33" s="67">
        <v>280</v>
      </c>
      <c r="Q33" s="89">
        <v>260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>
        <v>16.396000000000001</v>
      </c>
      <c r="E37" s="60">
        <v>16.606999999999999</v>
      </c>
      <c r="F37" s="60">
        <v>18.617999999999999</v>
      </c>
      <c r="G37" s="226">
        <v>29.17</v>
      </c>
      <c r="H37" s="227"/>
      <c r="I37" s="229"/>
      <c r="J37" s="226">
        <v>33.933</v>
      </c>
      <c r="K37" s="227"/>
      <c r="L37" s="228"/>
      <c r="M37" s="19"/>
      <c r="N37" s="19"/>
      <c r="O37" s="19"/>
      <c r="P37" s="19"/>
      <c r="Q37" s="19"/>
      <c r="R37" s="21"/>
    </row>
    <row r="38" spans="1:18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  <c r="R38" s="21"/>
    </row>
    <row r="39" spans="1:18" ht="11.25" customHeight="1">
      <c r="A39" s="37" t="s">
        <v>33</v>
      </c>
      <c r="B39" s="58" t="s">
        <v>16</v>
      </c>
      <c r="C39" s="59" t="s">
        <v>16</v>
      </c>
      <c r="D39" s="59">
        <v>1700</v>
      </c>
      <c r="E39" s="59">
        <v>2800</v>
      </c>
      <c r="F39" s="59">
        <v>4000</v>
      </c>
      <c r="G39" s="59">
        <v>2700</v>
      </c>
      <c r="H39" s="59">
        <v>2500</v>
      </c>
      <c r="I39" s="59">
        <v>2700</v>
      </c>
      <c r="J39" s="59">
        <v>12</v>
      </c>
      <c r="K39" s="59">
        <v>12</v>
      </c>
      <c r="L39" s="64">
        <v>12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>
        <v>1638</v>
      </c>
      <c r="E40" s="66">
        <v>2380</v>
      </c>
      <c r="F40" s="66">
        <v>2910</v>
      </c>
      <c r="G40" s="66">
        <v>1598</v>
      </c>
      <c r="H40" s="66">
        <v>1642</v>
      </c>
      <c r="I40" s="66">
        <v>1655</v>
      </c>
      <c r="J40" s="70">
        <v>31.8</v>
      </c>
      <c r="K40" s="70">
        <v>32.5</v>
      </c>
      <c r="L40" s="70">
        <v>32.9</v>
      </c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17.587</v>
      </c>
      <c r="E44" s="60">
        <v>19.149999999999999</v>
      </c>
      <c r="F44" s="60">
        <v>19.158000000000001</v>
      </c>
      <c r="G44" s="226">
        <v>24.812000000000001</v>
      </c>
      <c r="H44" s="227"/>
      <c r="I44" s="228"/>
      <c r="J44" s="72">
        <v>5.0259999999999998</v>
      </c>
      <c r="K44" s="60">
        <v>10.715999999999999</v>
      </c>
      <c r="L44" s="226">
        <v>15.61</v>
      </c>
      <c r="M44" s="227"/>
      <c r="N44" s="228"/>
      <c r="O44" s="19"/>
      <c r="P44" s="19"/>
      <c r="Q44" s="19"/>
      <c r="R44" s="21"/>
    </row>
    <row r="45" spans="1:18" ht="11.25" customHeight="1">
      <c r="A45" s="37" t="s">
        <v>17</v>
      </c>
      <c r="B45" s="61" t="s">
        <v>80</v>
      </c>
      <c r="C45" s="62" t="s">
        <v>136</v>
      </c>
      <c r="D45" s="62" t="s">
        <v>78</v>
      </c>
      <c r="E45" s="62" t="s">
        <v>54</v>
      </c>
      <c r="F45" s="62" t="s">
        <v>137</v>
      </c>
      <c r="G45" s="62" t="s">
        <v>55</v>
      </c>
      <c r="H45" s="62" t="s">
        <v>138</v>
      </c>
      <c r="I45" s="74" t="s">
        <v>139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173</v>
      </c>
      <c r="O45" s="19"/>
      <c r="P45" s="19"/>
      <c r="Q45" s="19"/>
      <c r="R45" s="21"/>
    </row>
    <row r="46" spans="1:18" ht="11.25" customHeight="1">
      <c r="A46" s="37" t="s">
        <v>33</v>
      </c>
      <c r="B46" s="58" t="s">
        <v>536</v>
      </c>
      <c r="C46" s="59" t="s">
        <v>16</v>
      </c>
      <c r="D46" s="59">
        <v>6000</v>
      </c>
      <c r="E46" s="59">
        <v>6000</v>
      </c>
      <c r="F46" s="59">
        <v>3300</v>
      </c>
      <c r="G46" s="59">
        <v>3000</v>
      </c>
      <c r="H46" s="59">
        <v>3300</v>
      </c>
      <c r="I46" s="77">
        <v>3700</v>
      </c>
      <c r="J46" s="58">
        <v>15</v>
      </c>
      <c r="K46" s="77">
        <v>12</v>
      </c>
      <c r="L46" s="59">
        <v>10</v>
      </c>
      <c r="M46" s="59">
        <v>10</v>
      </c>
      <c r="N46" s="64">
        <v>10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4010</v>
      </c>
      <c r="E47" s="66">
        <v>4410</v>
      </c>
      <c r="F47" s="66">
        <v>2820</v>
      </c>
      <c r="G47" s="66">
        <v>2620</v>
      </c>
      <c r="H47" s="66">
        <v>2860</v>
      </c>
      <c r="I47" s="90">
        <v>2910</v>
      </c>
      <c r="J47" s="80">
        <v>111.7</v>
      </c>
      <c r="K47" s="87">
        <v>81.2</v>
      </c>
      <c r="L47" s="70">
        <v>73.2</v>
      </c>
      <c r="M47" s="66">
        <v>72.2</v>
      </c>
      <c r="N47" s="88">
        <v>75.599999999999994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9.8249999999999993</v>
      </c>
      <c r="D51" s="227"/>
      <c r="E51" s="228"/>
      <c r="F51" s="230">
        <v>13.920999999999999</v>
      </c>
      <c r="G51" s="227"/>
      <c r="H51" s="229"/>
      <c r="I51" s="226">
        <v>6.3639999999999999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300</v>
      </c>
      <c r="D53" s="59">
        <v>300</v>
      </c>
      <c r="E53" s="64">
        <v>300</v>
      </c>
      <c r="F53" s="92">
        <v>350</v>
      </c>
      <c r="G53" s="59">
        <v>350</v>
      </c>
      <c r="H53" s="93">
        <v>350</v>
      </c>
      <c r="I53" s="59">
        <v>20</v>
      </c>
      <c r="J53" s="59">
        <v>25</v>
      </c>
      <c r="K53" s="64">
        <v>25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172</v>
      </c>
      <c r="C54" s="94">
        <v>325</v>
      </c>
      <c r="D54" s="94">
        <v>330</v>
      </c>
      <c r="E54" s="95">
        <v>327</v>
      </c>
      <c r="F54" s="96">
        <v>287</v>
      </c>
      <c r="G54" s="94">
        <v>290</v>
      </c>
      <c r="H54" s="97">
        <v>295</v>
      </c>
      <c r="I54" s="78">
        <v>68.099999999999994</v>
      </c>
      <c r="J54" s="81">
        <v>70.3</v>
      </c>
      <c r="K54" s="79">
        <v>66.900000000000006</v>
      </c>
      <c r="L54" s="19"/>
      <c r="M54" s="19"/>
      <c r="N54" s="19"/>
      <c r="O54" s="19"/>
      <c r="P54" s="19"/>
      <c r="Q54" s="19"/>
      <c r="R54" s="19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J37:L37"/>
    <mergeCell ref="O23:Q23"/>
    <mergeCell ref="B28:F28"/>
    <mergeCell ref="G28:L28"/>
    <mergeCell ref="M28:Q28"/>
    <mergeCell ref="C23:E23"/>
    <mergeCell ref="H23:J23"/>
    <mergeCell ref="G44:I44"/>
    <mergeCell ref="O29:Q29"/>
    <mergeCell ref="E30:F30"/>
    <mergeCell ref="J30:L30"/>
    <mergeCell ref="O30:Q30"/>
    <mergeCell ref="E29:F29"/>
    <mergeCell ref="J29:L29"/>
    <mergeCell ref="L44:N44"/>
    <mergeCell ref="G43:I43"/>
    <mergeCell ref="L43:N43"/>
    <mergeCell ref="B42:I42"/>
    <mergeCell ref="J42:N42"/>
    <mergeCell ref="B35:L35"/>
    <mergeCell ref="G36:I36"/>
    <mergeCell ref="J36:L36"/>
    <mergeCell ref="G37:I37"/>
    <mergeCell ref="C51:E51"/>
    <mergeCell ref="F51:H51"/>
    <mergeCell ref="I51:K51"/>
    <mergeCell ref="B49:E49"/>
    <mergeCell ref="F49:K49"/>
    <mergeCell ref="C50:E50"/>
    <mergeCell ref="F50:H50"/>
    <mergeCell ref="I50:K50"/>
  </mergeCells>
  <phoneticPr fontId="2"/>
  <pageMargins left="0.28999999999999998" right="0.25" top="0.53" bottom="0.74803149606299213" header="0.31496062992125984" footer="0.31496062992125984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3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3" spans="1:18">
      <c r="C3" t="s">
        <v>168</v>
      </c>
    </row>
    <row r="6" spans="1:18" ht="14.25" thickBot="1"/>
    <row r="7" spans="1:18" ht="11.25" customHeight="1">
      <c r="A7" s="1" t="s">
        <v>0</v>
      </c>
      <c r="B7" s="208" t="s">
        <v>1</v>
      </c>
      <c r="C7" s="224"/>
      <c r="D7" s="224"/>
      <c r="E7" s="224"/>
      <c r="F7" s="224"/>
      <c r="G7" s="225"/>
      <c r="H7" s="208" t="s">
        <v>2</v>
      </c>
      <c r="I7" s="224"/>
      <c r="J7" s="224"/>
      <c r="K7" s="224"/>
      <c r="L7" s="224"/>
      <c r="M7" s="225"/>
      <c r="N7" s="208" t="s">
        <v>3</v>
      </c>
      <c r="O7" s="224"/>
      <c r="P7" s="224"/>
      <c r="Q7" s="224"/>
      <c r="R7" s="225"/>
    </row>
    <row r="8" spans="1:18" ht="11.25" customHeight="1">
      <c r="A8" s="2">
        <v>41036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14.1</v>
      </c>
      <c r="E9" s="226">
        <v>14.757999999999999</v>
      </c>
      <c r="F9" s="227"/>
      <c r="G9" s="228"/>
      <c r="H9" s="58" t="s">
        <v>16</v>
      </c>
      <c r="I9" s="59" t="s">
        <v>16</v>
      </c>
      <c r="J9" s="60">
        <v>10.186</v>
      </c>
      <c r="K9" s="226">
        <v>14.837</v>
      </c>
      <c r="L9" s="227"/>
      <c r="M9" s="228"/>
      <c r="N9" s="58" t="s">
        <v>16</v>
      </c>
      <c r="O9" s="60">
        <v>16.539000000000001</v>
      </c>
      <c r="P9" s="226">
        <v>24.079000000000001</v>
      </c>
      <c r="Q9" s="227"/>
      <c r="R9" s="228"/>
    </row>
    <row r="10" spans="1:18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171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350</v>
      </c>
      <c r="E11" s="59">
        <v>750</v>
      </c>
      <c r="F11" s="59">
        <v>800</v>
      </c>
      <c r="G11" s="64" t="s">
        <v>172</v>
      </c>
      <c r="H11" s="58" t="s">
        <v>16</v>
      </c>
      <c r="I11" s="59" t="s">
        <v>16</v>
      </c>
      <c r="J11" s="59">
        <v>80</v>
      </c>
      <c r="K11" s="59">
        <v>450</v>
      </c>
      <c r="L11" s="59">
        <v>400</v>
      </c>
      <c r="M11" s="64">
        <v>500</v>
      </c>
      <c r="N11" s="58" t="s">
        <v>16</v>
      </c>
      <c r="O11" s="59">
        <v>70</v>
      </c>
      <c r="P11" s="59">
        <v>400</v>
      </c>
      <c r="Q11" s="59">
        <v>600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231</v>
      </c>
      <c r="E12" s="68">
        <v>560</v>
      </c>
      <c r="F12" s="68">
        <v>577</v>
      </c>
      <c r="G12" s="69" t="s">
        <v>172</v>
      </c>
      <c r="H12" s="65" t="s">
        <v>36</v>
      </c>
      <c r="I12" s="66" t="s">
        <v>36</v>
      </c>
      <c r="J12" s="70">
        <v>140</v>
      </c>
      <c r="K12" s="68">
        <v>366</v>
      </c>
      <c r="L12" s="68">
        <v>400</v>
      </c>
      <c r="M12" s="69">
        <v>410</v>
      </c>
      <c r="N12" s="65" t="s">
        <v>36</v>
      </c>
      <c r="O12" s="70">
        <v>115.3</v>
      </c>
      <c r="P12" s="67">
        <v>273</v>
      </c>
      <c r="Q12" s="67">
        <v>425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3.601</v>
      </c>
      <c r="C16" s="60">
        <v>10</v>
      </c>
      <c r="D16" s="59" t="s">
        <v>16</v>
      </c>
      <c r="E16" s="60">
        <v>21.907</v>
      </c>
      <c r="F16" s="226">
        <v>21.995000000000001</v>
      </c>
      <c r="G16" s="227"/>
      <c r="H16" s="228"/>
      <c r="I16" s="72">
        <v>7.351</v>
      </c>
      <c r="J16" s="60">
        <v>16.202999999999999</v>
      </c>
      <c r="K16" s="60">
        <v>19.965</v>
      </c>
      <c r="L16" s="231">
        <v>20.864000000000001</v>
      </c>
      <c r="M16" s="232"/>
      <c r="N16" s="233"/>
      <c r="O16" s="230">
        <v>13</v>
      </c>
      <c r="P16" s="229"/>
      <c r="Q16" s="73">
        <v>11.813000000000001</v>
      </c>
      <c r="R16" s="21"/>
    </row>
    <row r="17" spans="1:18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  <c r="R17" s="21"/>
    </row>
    <row r="18" spans="1:18" ht="11.25" customHeight="1">
      <c r="A18" s="6" t="s">
        <v>33</v>
      </c>
      <c r="B18" s="58">
        <v>3</v>
      </c>
      <c r="C18" s="59">
        <v>12</v>
      </c>
      <c r="D18" s="59" t="s">
        <v>16</v>
      </c>
      <c r="E18" s="59">
        <v>1100</v>
      </c>
      <c r="F18" s="59">
        <v>15</v>
      </c>
      <c r="G18" s="59">
        <v>15</v>
      </c>
      <c r="H18" s="64">
        <v>15</v>
      </c>
      <c r="I18" s="58">
        <v>15</v>
      </c>
      <c r="J18" s="59">
        <v>250</v>
      </c>
      <c r="K18" s="59">
        <v>800</v>
      </c>
      <c r="L18" s="59">
        <v>15</v>
      </c>
      <c r="M18" s="59">
        <v>12</v>
      </c>
      <c r="N18" s="77">
        <v>20</v>
      </c>
      <c r="O18" s="58">
        <v>800</v>
      </c>
      <c r="P18" s="59">
        <v>900</v>
      </c>
      <c r="Q18" s="64">
        <v>140</v>
      </c>
      <c r="R18" s="21"/>
    </row>
    <row r="19" spans="1:18" ht="11.25" customHeight="1" thickBot="1">
      <c r="A19" s="12" t="s">
        <v>35</v>
      </c>
      <c r="B19" s="70">
        <v>45.3</v>
      </c>
      <c r="C19" s="70">
        <v>96.8</v>
      </c>
      <c r="D19" s="66" t="s">
        <v>36</v>
      </c>
      <c r="E19" s="67">
        <v>649</v>
      </c>
      <c r="F19" s="78">
        <v>51.1</v>
      </c>
      <c r="G19" s="78">
        <v>49.7</v>
      </c>
      <c r="H19" s="79">
        <v>49.1</v>
      </c>
      <c r="I19" s="80">
        <v>96.3</v>
      </c>
      <c r="J19" s="67">
        <v>314</v>
      </c>
      <c r="K19" s="67">
        <v>480</v>
      </c>
      <c r="L19" s="81">
        <v>57.4</v>
      </c>
      <c r="M19" s="78">
        <v>54.4</v>
      </c>
      <c r="N19" s="82">
        <v>69.8</v>
      </c>
      <c r="O19" s="83">
        <v>637</v>
      </c>
      <c r="P19" s="68">
        <v>648</v>
      </c>
      <c r="Q19" s="84">
        <v>202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6.33</v>
      </c>
      <c r="C23" s="226">
        <v>8.3260000000000005</v>
      </c>
      <c r="D23" s="227"/>
      <c r="E23" s="228"/>
      <c r="F23" s="72">
        <v>7.0629999999999997</v>
      </c>
      <c r="G23" s="60">
        <v>7.5839999999999996</v>
      </c>
      <c r="H23" s="226">
        <v>6</v>
      </c>
      <c r="I23" s="227"/>
      <c r="J23" s="228"/>
      <c r="K23" s="58" t="s">
        <v>16</v>
      </c>
      <c r="L23" s="60">
        <v>29.184999999999999</v>
      </c>
      <c r="M23" s="60">
        <v>26.841000000000001</v>
      </c>
      <c r="N23" s="60">
        <v>33.33</v>
      </c>
      <c r="O23" s="226">
        <v>40.805999999999997</v>
      </c>
      <c r="P23" s="227"/>
      <c r="Q23" s="228"/>
      <c r="R23" s="34"/>
    </row>
    <row r="24" spans="1:18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79</v>
      </c>
      <c r="G24" s="62" t="s">
        <v>80</v>
      </c>
      <c r="H24" s="62" t="s">
        <v>26</v>
      </c>
      <c r="I24" s="62" t="s">
        <v>27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  <c r="R24" s="21"/>
    </row>
    <row r="25" spans="1:18" ht="11.25" customHeight="1">
      <c r="A25" s="6" t="s">
        <v>33</v>
      </c>
      <c r="B25" s="58">
        <v>10</v>
      </c>
      <c r="C25" s="59">
        <v>25</v>
      </c>
      <c r="D25" s="59">
        <v>25</v>
      </c>
      <c r="E25" s="64">
        <v>20</v>
      </c>
      <c r="F25" s="58">
        <v>500</v>
      </c>
      <c r="G25" s="59">
        <v>150</v>
      </c>
      <c r="H25" s="59">
        <v>70</v>
      </c>
      <c r="I25" s="59">
        <v>80</v>
      </c>
      <c r="J25" s="77">
        <v>70</v>
      </c>
      <c r="K25" s="58" t="s">
        <v>16</v>
      </c>
      <c r="L25" s="59">
        <v>90</v>
      </c>
      <c r="M25" s="59">
        <v>5500</v>
      </c>
      <c r="N25" s="59">
        <v>2000</v>
      </c>
      <c r="O25" s="59">
        <v>12</v>
      </c>
      <c r="P25" s="59">
        <v>12</v>
      </c>
      <c r="Q25" s="64">
        <v>12</v>
      </c>
      <c r="R25" s="21"/>
    </row>
    <row r="26" spans="1:18" ht="11.25" customHeight="1" thickBot="1">
      <c r="A26" s="12" t="s">
        <v>35</v>
      </c>
      <c r="B26" s="80">
        <v>96.2</v>
      </c>
      <c r="C26" s="78">
        <v>77.7</v>
      </c>
      <c r="D26" s="78">
        <v>75.2</v>
      </c>
      <c r="E26" s="79">
        <v>74.599999999999994</v>
      </c>
      <c r="F26" s="85">
        <v>288</v>
      </c>
      <c r="G26" s="67">
        <v>143.80000000000001</v>
      </c>
      <c r="H26" s="78">
        <v>89.2</v>
      </c>
      <c r="I26" s="78">
        <v>90.3</v>
      </c>
      <c r="J26" s="82">
        <v>91.7</v>
      </c>
      <c r="K26" s="65" t="s">
        <v>36</v>
      </c>
      <c r="L26" s="70">
        <v>151.30000000000001</v>
      </c>
      <c r="M26" s="66">
        <v>3070</v>
      </c>
      <c r="N26" s="86">
        <v>1180</v>
      </c>
      <c r="O26" s="78">
        <v>45.1</v>
      </c>
      <c r="P26" s="78">
        <v>41.6</v>
      </c>
      <c r="Q26" s="79">
        <v>40.9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14.685</v>
      </c>
      <c r="C30" s="60">
        <v>20.085999999999999</v>
      </c>
      <c r="D30" s="60">
        <v>23.774000000000001</v>
      </c>
      <c r="E30" s="226">
        <v>23.256</v>
      </c>
      <c r="F30" s="228"/>
      <c r="G30" s="72">
        <v>11.454000000000001</v>
      </c>
      <c r="H30" s="60">
        <v>14.013999999999999</v>
      </c>
      <c r="I30" s="60">
        <v>24.713000000000001</v>
      </c>
      <c r="J30" s="226">
        <v>28.507000000000001</v>
      </c>
      <c r="K30" s="227"/>
      <c r="L30" s="228"/>
      <c r="M30" s="72">
        <v>2.528</v>
      </c>
      <c r="N30" s="60">
        <v>3.9870000000000001</v>
      </c>
      <c r="O30" s="226">
        <v>5.45</v>
      </c>
      <c r="P30" s="227"/>
      <c r="Q30" s="228"/>
      <c r="R30" s="19"/>
    </row>
    <row r="31" spans="1:18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12</v>
      </c>
      <c r="C32" s="59">
        <v>20</v>
      </c>
      <c r="D32" s="59">
        <v>10</v>
      </c>
      <c r="E32" s="59">
        <v>10</v>
      </c>
      <c r="F32" s="77">
        <v>10</v>
      </c>
      <c r="G32" s="58">
        <v>20</v>
      </c>
      <c r="H32" s="59">
        <v>2000</v>
      </c>
      <c r="I32" s="59">
        <v>3000</v>
      </c>
      <c r="J32" s="59">
        <v>15</v>
      </c>
      <c r="K32" s="59">
        <v>15</v>
      </c>
      <c r="L32" s="64">
        <v>20</v>
      </c>
      <c r="M32" s="58">
        <v>150</v>
      </c>
      <c r="N32" s="59">
        <v>120</v>
      </c>
      <c r="O32" s="59">
        <v>300</v>
      </c>
      <c r="P32" s="59">
        <v>300</v>
      </c>
      <c r="Q32" s="64">
        <v>280</v>
      </c>
      <c r="R32" s="19"/>
    </row>
    <row r="33" spans="1:18" ht="11.25" customHeight="1" thickBot="1">
      <c r="A33" s="38" t="s">
        <v>35</v>
      </c>
      <c r="B33" s="65">
        <v>179.1</v>
      </c>
      <c r="C33" s="67">
        <v>144.6</v>
      </c>
      <c r="D33" s="70">
        <v>63.8</v>
      </c>
      <c r="E33" s="70">
        <v>54.9</v>
      </c>
      <c r="F33" s="87">
        <v>52.1</v>
      </c>
      <c r="G33" s="80">
        <v>110.9</v>
      </c>
      <c r="H33" s="66">
        <v>1233</v>
      </c>
      <c r="I33" s="66">
        <v>2530</v>
      </c>
      <c r="J33" s="66">
        <v>60.4</v>
      </c>
      <c r="K33" s="70">
        <v>63.1</v>
      </c>
      <c r="L33" s="88">
        <v>63.3</v>
      </c>
      <c r="M33" s="70">
        <v>142</v>
      </c>
      <c r="N33" s="70">
        <v>114.3</v>
      </c>
      <c r="O33" s="67">
        <v>225</v>
      </c>
      <c r="P33" s="67">
        <v>290</v>
      </c>
      <c r="Q33" s="89">
        <v>299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>
        <v>16.071999999999999</v>
      </c>
      <c r="E37" s="60">
        <v>16.606999999999999</v>
      </c>
      <c r="F37" s="60">
        <v>18.541</v>
      </c>
      <c r="G37" s="226">
        <v>29.018000000000001</v>
      </c>
      <c r="H37" s="227"/>
      <c r="I37" s="229"/>
      <c r="J37" s="226">
        <v>33.758000000000003</v>
      </c>
      <c r="K37" s="227"/>
      <c r="L37" s="228"/>
      <c r="M37" s="19"/>
      <c r="N37" s="19"/>
      <c r="O37" s="19"/>
      <c r="P37" s="19"/>
      <c r="Q37" s="19"/>
      <c r="R37" s="21"/>
    </row>
    <row r="38" spans="1:18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  <c r="R38" s="21"/>
    </row>
    <row r="39" spans="1:18" ht="11.25" customHeight="1">
      <c r="A39" s="37" t="s">
        <v>33</v>
      </c>
      <c r="B39" s="58" t="s">
        <v>16</v>
      </c>
      <c r="C39" s="59" t="s">
        <v>16</v>
      </c>
      <c r="D39" s="59">
        <v>2000</v>
      </c>
      <c r="E39" s="59">
        <v>2000</v>
      </c>
      <c r="F39" s="59">
        <v>4500</v>
      </c>
      <c r="G39" s="59">
        <v>2600</v>
      </c>
      <c r="H39" s="59">
        <v>2600</v>
      </c>
      <c r="I39" s="59">
        <v>2700</v>
      </c>
      <c r="J39" s="59">
        <v>15</v>
      </c>
      <c r="K39" s="59">
        <v>10</v>
      </c>
      <c r="L39" s="64">
        <v>10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>
        <v>1690</v>
      </c>
      <c r="E40" s="66">
        <v>2220</v>
      </c>
      <c r="F40" s="66">
        <v>3000</v>
      </c>
      <c r="G40" s="66">
        <v>1515</v>
      </c>
      <c r="H40" s="66">
        <v>1529</v>
      </c>
      <c r="I40" s="66">
        <v>1546</v>
      </c>
      <c r="J40" s="70">
        <v>35</v>
      </c>
      <c r="K40" s="70">
        <v>32.6</v>
      </c>
      <c r="L40" s="70">
        <v>32.6</v>
      </c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17.73</v>
      </c>
      <c r="E44" s="60">
        <v>19</v>
      </c>
      <c r="F44" s="60">
        <v>18.907</v>
      </c>
      <c r="G44" s="226">
        <v>24.597999999999999</v>
      </c>
      <c r="H44" s="227"/>
      <c r="I44" s="228"/>
      <c r="J44" s="72">
        <v>5.0250000000000004</v>
      </c>
      <c r="K44" s="60">
        <v>10.968999999999999</v>
      </c>
      <c r="L44" s="226">
        <v>14.962999999999999</v>
      </c>
      <c r="M44" s="227"/>
      <c r="N44" s="228"/>
      <c r="O44" s="19"/>
      <c r="P44" s="19"/>
      <c r="Q44" s="19"/>
      <c r="R44" s="21"/>
    </row>
    <row r="45" spans="1:18" ht="11.25" customHeight="1">
      <c r="A45" s="37" t="s">
        <v>17</v>
      </c>
      <c r="B45" s="61" t="s">
        <v>80</v>
      </c>
      <c r="C45" s="62" t="s">
        <v>136</v>
      </c>
      <c r="D45" s="62" t="s">
        <v>78</v>
      </c>
      <c r="E45" s="62" t="s">
        <v>54</v>
      </c>
      <c r="F45" s="62" t="s">
        <v>137</v>
      </c>
      <c r="G45" s="62" t="s">
        <v>55</v>
      </c>
      <c r="H45" s="62" t="s">
        <v>138</v>
      </c>
      <c r="I45" s="74" t="s">
        <v>139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173</v>
      </c>
      <c r="O45" s="19"/>
      <c r="P45" s="19"/>
      <c r="Q45" s="19"/>
      <c r="R45" s="21"/>
    </row>
    <row r="46" spans="1:18" ht="11.25" customHeight="1">
      <c r="A46" s="37" t="s">
        <v>33</v>
      </c>
      <c r="B46" s="58" t="s">
        <v>536</v>
      </c>
      <c r="C46" s="59" t="s">
        <v>16</v>
      </c>
      <c r="D46" s="59">
        <v>6000</v>
      </c>
      <c r="E46" s="59">
        <v>6000</v>
      </c>
      <c r="F46" s="59">
        <v>3800</v>
      </c>
      <c r="G46" s="59">
        <v>3000</v>
      </c>
      <c r="H46" s="59">
        <v>3500</v>
      </c>
      <c r="I46" s="77">
        <v>4000</v>
      </c>
      <c r="J46" s="58">
        <v>12</v>
      </c>
      <c r="K46" s="77">
        <v>12</v>
      </c>
      <c r="L46" s="59">
        <v>15</v>
      </c>
      <c r="M46" s="59">
        <v>10</v>
      </c>
      <c r="N46" s="64">
        <v>10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4140</v>
      </c>
      <c r="E47" s="66">
        <v>4440</v>
      </c>
      <c r="F47" s="66">
        <v>2800</v>
      </c>
      <c r="G47" s="66">
        <v>2430</v>
      </c>
      <c r="H47" s="66">
        <v>2840</v>
      </c>
      <c r="I47" s="90">
        <v>2940</v>
      </c>
      <c r="J47" s="80">
        <v>110.6</v>
      </c>
      <c r="K47" s="87">
        <v>77.5</v>
      </c>
      <c r="L47" s="70">
        <v>81.099999999999994</v>
      </c>
      <c r="M47" s="66">
        <v>73.3</v>
      </c>
      <c r="N47" s="88">
        <v>77.5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9</v>
      </c>
      <c r="D51" s="227"/>
      <c r="E51" s="228"/>
      <c r="F51" s="230">
        <v>14.068</v>
      </c>
      <c r="G51" s="227"/>
      <c r="H51" s="229"/>
      <c r="I51" s="226">
        <v>6.38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200</v>
      </c>
      <c r="D53" s="59">
        <v>250</v>
      </c>
      <c r="E53" s="64">
        <v>250</v>
      </c>
      <c r="F53" s="92">
        <v>320</v>
      </c>
      <c r="G53" s="59">
        <v>350</v>
      </c>
      <c r="H53" s="93">
        <v>350</v>
      </c>
      <c r="I53" s="59">
        <v>25</v>
      </c>
      <c r="J53" s="59">
        <v>25</v>
      </c>
      <c r="K53" s="64">
        <v>25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172</v>
      </c>
      <c r="C54" s="94">
        <v>258</v>
      </c>
      <c r="D54" s="94">
        <v>254</v>
      </c>
      <c r="E54" s="95">
        <v>234</v>
      </c>
      <c r="F54" s="96">
        <v>277</v>
      </c>
      <c r="G54" s="94">
        <v>296</v>
      </c>
      <c r="H54" s="97">
        <v>290</v>
      </c>
      <c r="I54" s="78">
        <v>68.099999999999994</v>
      </c>
      <c r="J54" s="81">
        <v>70.3</v>
      </c>
      <c r="K54" s="79">
        <v>66.900000000000006</v>
      </c>
      <c r="L54" s="19"/>
      <c r="M54" s="19"/>
      <c r="N54" s="19"/>
      <c r="O54" s="19"/>
      <c r="P54" s="19"/>
      <c r="Q54" s="19"/>
      <c r="R54" s="19"/>
    </row>
  </sheetData>
  <mergeCells count="55">
    <mergeCell ref="J42:N42"/>
    <mergeCell ref="G43:I43"/>
    <mergeCell ref="L43:N43"/>
    <mergeCell ref="B35:L35"/>
    <mergeCell ref="G36:I36"/>
    <mergeCell ref="J36:L36"/>
    <mergeCell ref="G37:I37"/>
    <mergeCell ref="J37:L37"/>
    <mergeCell ref="B42:I42"/>
    <mergeCell ref="C51:E51"/>
    <mergeCell ref="F51:H51"/>
    <mergeCell ref="I51:K51"/>
    <mergeCell ref="B49:E49"/>
    <mergeCell ref="F49:K49"/>
    <mergeCell ref="G44:I44"/>
    <mergeCell ref="L44:N44"/>
    <mergeCell ref="C50:E50"/>
    <mergeCell ref="F50:H50"/>
    <mergeCell ref="I50:K50"/>
    <mergeCell ref="O29:Q29"/>
    <mergeCell ref="E30:F30"/>
    <mergeCell ref="J30:L30"/>
    <mergeCell ref="O30:Q30"/>
    <mergeCell ref="E29:F29"/>
    <mergeCell ref="J29:L29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ageMargins left="0.28999999999999998" right="0.25" top="0.53" bottom="0.74803149606299213" header="0.31496062992125984" footer="0.31496062992125984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3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3" spans="1:18">
      <c r="C3" t="s">
        <v>168</v>
      </c>
    </row>
    <row r="6" spans="1:18" ht="14.25" thickBot="1"/>
    <row r="7" spans="1:18" ht="11.25" customHeight="1">
      <c r="A7" s="1" t="s">
        <v>0</v>
      </c>
      <c r="B7" s="208" t="s">
        <v>1</v>
      </c>
      <c r="C7" s="224"/>
      <c r="D7" s="224"/>
      <c r="E7" s="224"/>
      <c r="F7" s="224"/>
      <c r="G7" s="225"/>
      <c r="H7" s="208" t="s">
        <v>2</v>
      </c>
      <c r="I7" s="224"/>
      <c r="J7" s="224"/>
      <c r="K7" s="224"/>
      <c r="L7" s="224"/>
      <c r="M7" s="225"/>
      <c r="N7" s="208" t="s">
        <v>3</v>
      </c>
      <c r="O7" s="224"/>
      <c r="P7" s="224"/>
      <c r="Q7" s="224"/>
      <c r="R7" s="225"/>
    </row>
    <row r="8" spans="1:18" ht="11.25" customHeight="1">
      <c r="A8" s="2">
        <v>41050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98" t="s">
        <v>16</v>
      </c>
      <c r="C9" s="99" t="s">
        <v>16</v>
      </c>
      <c r="D9" s="100">
        <v>13.611000000000001</v>
      </c>
      <c r="E9" s="236">
        <v>14.234999999999999</v>
      </c>
      <c r="F9" s="237"/>
      <c r="G9" s="238"/>
      <c r="H9" s="98" t="s">
        <v>16</v>
      </c>
      <c r="I9" s="99" t="s">
        <v>16</v>
      </c>
      <c r="J9" s="100">
        <v>10.144</v>
      </c>
      <c r="K9" s="236">
        <v>13.481999999999999</v>
      </c>
      <c r="L9" s="237"/>
      <c r="M9" s="238"/>
      <c r="N9" s="98" t="s">
        <v>16</v>
      </c>
      <c r="O9" s="100">
        <v>16.297999999999998</v>
      </c>
      <c r="P9" s="236">
        <v>23.611999999999998</v>
      </c>
      <c r="Q9" s="237"/>
      <c r="R9" s="23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174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98" t="s">
        <v>16</v>
      </c>
      <c r="C11" s="99" t="s">
        <v>16</v>
      </c>
      <c r="D11" s="99">
        <v>310</v>
      </c>
      <c r="E11" s="99">
        <v>700</v>
      </c>
      <c r="F11" s="99">
        <v>800</v>
      </c>
      <c r="G11" s="101" t="s">
        <v>175</v>
      </c>
      <c r="H11" s="98" t="s">
        <v>16</v>
      </c>
      <c r="I11" s="99" t="s">
        <v>16</v>
      </c>
      <c r="J11" s="99">
        <v>75</v>
      </c>
      <c r="K11" s="99">
        <v>470</v>
      </c>
      <c r="L11" s="99">
        <v>450</v>
      </c>
      <c r="M11" s="101">
        <v>450</v>
      </c>
      <c r="N11" s="98" t="s">
        <v>16</v>
      </c>
      <c r="O11" s="99">
        <v>80</v>
      </c>
      <c r="P11" s="99">
        <v>350</v>
      </c>
      <c r="Q11" s="99">
        <v>500</v>
      </c>
      <c r="R11" s="101" t="s">
        <v>34</v>
      </c>
    </row>
    <row r="12" spans="1:18" ht="11.25" customHeight="1" thickBot="1">
      <c r="A12" s="12" t="s">
        <v>35</v>
      </c>
      <c r="B12" s="102" t="s">
        <v>36</v>
      </c>
      <c r="C12" s="103" t="s">
        <v>36</v>
      </c>
      <c r="D12" s="104">
        <v>172.8</v>
      </c>
      <c r="E12" s="105">
        <v>553</v>
      </c>
      <c r="F12" s="105">
        <v>565</v>
      </c>
      <c r="G12" s="106" t="s">
        <v>175</v>
      </c>
      <c r="H12" s="102" t="s">
        <v>36</v>
      </c>
      <c r="I12" s="103" t="s">
        <v>36</v>
      </c>
      <c r="J12" s="107">
        <v>141.80000000000001</v>
      </c>
      <c r="K12" s="105">
        <v>365</v>
      </c>
      <c r="L12" s="105">
        <v>370</v>
      </c>
      <c r="M12" s="106">
        <v>371</v>
      </c>
      <c r="N12" s="102" t="s">
        <v>36</v>
      </c>
      <c r="O12" s="107">
        <v>123.8</v>
      </c>
      <c r="P12" s="104">
        <v>251</v>
      </c>
      <c r="Q12" s="104">
        <v>387</v>
      </c>
      <c r="R12" s="108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109">
        <v>3.7330000000000001</v>
      </c>
      <c r="C16" s="100">
        <v>9.5250000000000004</v>
      </c>
      <c r="D16" s="99" t="s">
        <v>16</v>
      </c>
      <c r="E16" s="100">
        <v>21.766999999999999</v>
      </c>
      <c r="F16" s="236">
        <v>22.010999999999999</v>
      </c>
      <c r="G16" s="237"/>
      <c r="H16" s="238"/>
      <c r="I16" s="109">
        <v>6.0789999999999997</v>
      </c>
      <c r="J16" s="100">
        <v>16.187999999999999</v>
      </c>
      <c r="K16" s="100">
        <v>20.042000000000002</v>
      </c>
      <c r="L16" s="241">
        <v>19.872</v>
      </c>
      <c r="M16" s="242"/>
      <c r="N16" s="243"/>
      <c r="O16" s="239">
        <v>13</v>
      </c>
      <c r="P16" s="240"/>
      <c r="Q16" s="110">
        <v>11.813000000000001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98">
        <v>3</v>
      </c>
      <c r="C18" s="99">
        <v>12</v>
      </c>
      <c r="D18" s="99" t="s">
        <v>16</v>
      </c>
      <c r="E18" s="99">
        <v>1300</v>
      </c>
      <c r="F18" s="99">
        <v>12</v>
      </c>
      <c r="G18" s="99">
        <v>15</v>
      </c>
      <c r="H18" s="101">
        <v>13</v>
      </c>
      <c r="I18" s="98">
        <v>15</v>
      </c>
      <c r="J18" s="99">
        <v>300</v>
      </c>
      <c r="K18" s="99">
        <v>820</v>
      </c>
      <c r="L18" s="99">
        <v>12</v>
      </c>
      <c r="M18" s="99">
        <v>10</v>
      </c>
      <c r="N18" s="111">
        <v>10</v>
      </c>
      <c r="O18" s="98">
        <v>800</v>
      </c>
      <c r="P18" s="99">
        <v>900</v>
      </c>
      <c r="Q18" s="101">
        <v>140</v>
      </c>
      <c r="R18" s="21"/>
    </row>
    <row r="19" spans="1:18" ht="11.25" customHeight="1" thickBot="1">
      <c r="A19" s="12" t="s">
        <v>35</v>
      </c>
      <c r="B19" s="107">
        <v>46.8</v>
      </c>
      <c r="C19" s="107">
        <v>100.6</v>
      </c>
      <c r="D19" s="103" t="s">
        <v>36</v>
      </c>
      <c r="E19" s="104">
        <v>751</v>
      </c>
      <c r="F19" s="112">
        <v>52.3</v>
      </c>
      <c r="G19" s="112">
        <v>49.3</v>
      </c>
      <c r="H19" s="113">
        <v>49.6</v>
      </c>
      <c r="I19" s="114">
        <v>147.9</v>
      </c>
      <c r="J19" s="104">
        <v>339</v>
      </c>
      <c r="K19" s="104">
        <v>515</v>
      </c>
      <c r="L19" s="112">
        <v>55</v>
      </c>
      <c r="M19" s="112">
        <v>54</v>
      </c>
      <c r="N19" s="115">
        <v>56</v>
      </c>
      <c r="O19" s="116">
        <v>615</v>
      </c>
      <c r="P19" s="105">
        <v>638</v>
      </c>
      <c r="Q19" s="117">
        <v>190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109">
        <v>7.2320000000000002</v>
      </c>
      <c r="C23" s="236">
        <v>8.18</v>
      </c>
      <c r="D23" s="237"/>
      <c r="E23" s="238"/>
      <c r="F23" s="109">
        <v>6.9850000000000003</v>
      </c>
      <c r="G23" s="100">
        <v>7.58</v>
      </c>
      <c r="H23" s="236">
        <v>6.4489999999999998</v>
      </c>
      <c r="I23" s="237"/>
      <c r="J23" s="238"/>
      <c r="K23" s="98" t="s">
        <v>16</v>
      </c>
      <c r="L23" s="100">
        <v>28.939</v>
      </c>
      <c r="M23" s="100">
        <v>26.571999999999999</v>
      </c>
      <c r="N23" s="100">
        <v>33.018000000000001</v>
      </c>
      <c r="O23" s="236">
        <v>40.344000000000001</v>
      </c>
      <c r="P23" s="237"/>
      <c r="Q23" s="23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79</v>
      </c>
      <c r="G24" s="62" t="s">
        <v>80</v>
      </c>
      <c r="H24" s="62" t="s">
        <v>26</v>
      </c>
      <c r="I24" s="62" t="s">
        <v>27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98">
        <v>10</v>
      </c>
      <c r="C25" s="99">
        <v>25</v>
      </c>
      <c r="D25" s="99">
        <v>25</v>
      </c>
      <c r="E25" s="101">
        <v>35</v>
      </c>
      <c r="F25" s="98">
        <v>400</v>
      </c>
      <c r="G25" s="99">
        <v>195</v>
      </c>
      <c r="H25" s="99">
        <v>80</v>
      </c>
      <c r="I25" s="99">
        <v>82</v>
      </c>
      <c r="J25" s="111">
        <v>85</v>
      </c>
      <c r="K25" s="98" t="s">
        <v>16</v>
      </c>
      <c r="L25" s="99">
        <v>300</v>
      </c>
      <c r="M25" s="99">
        <v>6000</v>
      </c>
      <c r="N25" s="99">
        <v>2400</v>
      </c>
      <c r="O25" s="99">
        <v>12</v>
      </c>
      <c r="P25" s="99">
        <v>12</v>
      </c>
      <c r="Q25" s="101">
        <v>12</v>
      </c>
      <c r="R25" s="21"/>
    </row>
    <row r="26" spans="1:18" ht="11.25" customHeight="1" thickBot="1">
      <c r="A26" s="12" t="s">
        <v>35</v>
      </c>
      <c r="B26" s="114">
        <v>129.69999999999999</v>
      </c>
      <c r="C26" s="112">
        <v>78.8</v>
      </c>
      <c r="D26" s="112">
        <v>76.599999999999994</v>
      </c>
      <c r="E26" s="113">
        <v>77</v>
      </c>
      <c r="F26" s="118">
        <v>282</v>
      </c>
      <c r="G26" s="104">
        <v>141.5</v>
      </c>
      <c r="H26" s="112">
        <v>86.3</v>
      </c>
      <c r="I26" s="112">
        <v>91</v>
      </c>
      <c r="J26" s="115">
        <v>92.3</v>
      </c>
      <c r="K26" s="102" t="s">
        <v>36</v>
      </c>
      <c r="L26" s="107">
        <v>262</v>
      </c>
      <c r="M26" s="103">
        <v>3160</v>
      </c>
      <c r="N26" s="119">
        <v>1189</v>
      </c>
      <c r="O26" s="112">
        <v>40.700000000000003</v>
      </c>
      <c r="P26" s="112">
        <v>38.5</v>
      </c>
      <c r="Q26" s="113">
        <v>38.4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109">
        <v>14.233000000000001</v>
      </c>
      <c r="C30" s="100">
        <v>19.704999999999998</v>
      </c>
      <c r="D30" s="100">
        <v>23.690999999999999</v>
      </c>
      <c r="E30" s="236">
        <v>23.05</v>
      </c>
      <c r="F30" s="238"/>
      <c r="G30" s="109">
        <v>11.45</v>
      </c>
      <c r="H30" s="100">
        <v>13.945</v>
      </c>
      <c r="I30" s="100">
        <v>24.495000000000001</v>
      </c>
      <c r="J30" s="236">
        <v>27.87</v>
      </c>
      <c r="K30" s="237"/>
      <c r="L30" s="238"/>
      <c r="M30" s="109">
        <v>3.4380000000000002</v>
      </c>
      <c r="N30" s="100">
        <v>4.2</v>
      </c>
      <c r="O30" s="236">
        <v>4.9690000000000003</v>
      </c>
      <c r="P30" s="237"/>
      <c r="Q30" s="23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98">
        <v>15</v>
      </c>
      <c r="C32" s="99">
        <v>30</v>
      </c>
      <c r="D32" s="99">
        <v>10</v>
      </c>
      <c r="E32" s="99">
        <v>10</v>
      </c>
      <c r="F32" s="111">
        <v>10</v>
      </c>
      <c r="G32" s="98">
        <v>6</v>
      </c>
      <c r="H32" s="99">
        <v>1800</v>
      </c>
      <c r="I32" s="99">
        <v>3800</v>
      </c>
      <c r="J32" s="99">
        <v>18</v>
      </c>
      <c r="K32" s="99">
        <v>18</v>
      </c>
      <c r="L32" s="101">
        <v>18</v>
      </c>
      <c r="M32" s="98">
        <v>130</v>
      </c>
      <c r="N32" s="99">
        <v>190</v>
      </c>
      <c r="O32" s="99">
        <v>300</v>
      </c>
      <c r="P32" s="99">
        <v>300</v>
      </c>
      <c r="Q32" s="101">
        <v>300</v>
      </c>
      <c r="R32" s="19"/>
    </row>
    <row r="33" spans="1:18" ht="11.25" customHeight="1" thickBot="1">
      <c r="A33" s="38" t="s">
        <v>35</v>
      </c>
      <c r="B33" s="102">
        <v>170.3</v>
      </c>
      <c r="C33" s="104">
        <v>171</v>
      </c>
      <c r="D33" s="107">
        <v>62.5</v>
      </c>
      <c r="E33" s="107">
        <v>51.6</v>
      </c>
      <c r="F33" s="120">
        <v>52.5</v>
      </c>
      <c r="G33" s="114">
        <v>103.9</v>
      </c>
      <c r="H33" s="103">
        <v>1147</v>
      </c>
      <c r="I33" s="103">
        <v>2450</v>
      </c>
      <c r="J33" s="103">
        <v>60.4</v>
      </c>
      <c r="K33" s="107">
        <v>62.2</v>
      </c>
      <c r="L33" s="121">
        <v>61.9</v>
      </c>
      <c r="M33" s="107">
        <v>136.5</v>
      </c>
      <c r="N33" s="107">
        <v>146.9</v>
      </c>
      <c r="O33" s="104">
        <v>271</v>
      </c>
      <c r="P33" s="104">
        <v>280</v>
      </c>
      <c r="Q33" s="122">
        <v>286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98" t="s">
        <v>16</v>
      </c>
      <c r="C37" s="99" t="s">
        <v>16</v>
      </c>
      <c r="D37" s="100">
        <v>15.878</v>
      </c>
      <c r="E37" s="100">
        <v>15.925000000000001</v>
      </c>
      <c r="F37" s="100">
        <v>17.939</v>
      </c>
      <c r="G37" s="236">
        <v>28.89</v>
      </c>
      <c r="H37" s="237"/>
      <c r="I37" s="240"/>
      <c r="J37" s="236">
        <v>33.718000000000004</v>
      </c>
      <c r="K37" s="237"/>
      <c r="L37" s="23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98" t="s">
        <v>16</v>
      </c>
      <c r="C39" s="99" t="s">
        <v>16</v>
      </c>
      <c r="D39" s="99">
        <v>1800</v>
      </c>
      <c r="E39" s="99">
        <v>1800</v>
      </c>
      <c r="F39" s="99">
        <v>3500</v>
      </c>
      <c r="G39" s="99">
        <v>2600</v>
      </c>
      <c r="H39" s="99">
        <v>2800</v>
      </c>
      <c r="I39" s="99">
        <v>3000</v>
      </c>
      <c r="J39" s="99">
        <v>12</v>
      </c>
      <c r="K39" s="99">
        <v>18</v>
      </c>
      <c r="L39" s="101">
        <v>20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102" t="s">
        <v>36</v>
      </c>
      <c r="C40" s="103" t="s">
        <v>36</v>
      </c>
      <c r="D40" s="103">
        <v>1695</v>
      </c>
      <c r="E40" s="103">
        <v>2230</v>
      </c>
      <c r="F40" s="103">
        <v>2670</v>
      </c>
      <c r="G40" s="103">
        <v>1604</v>
      </c>
      <c r="H40" s="103">
        <v>1615</v>
      </c>
      <c r="I40" s="103">
        <v>1626</v>
      </c>
      <c r="J40" s="107">
        <v>34</v>
      </c>
      <c r="K40" s="107">
        <v>39.299999999999997</v>
      </c>
      <c r="L40" s="107">
        <v>40.6</v>
      </c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98" t="s">
        <v>16</v>
      </c>
      <c r="C44" s="99" t="s">
        <v>16</v>
      </c>
      <c r="D44" s="100">
        <v>16.95</v>
      </c>
      <c r="E44" s="100">
        <v>18.635999999999999</v>
      </c>
      <c r="F44" s="100">
        <v>18.754999999999999</v>
      </c>
      <c r="G44" s="236">
        <v>24.405000000000001</v>
      </c>
      <c r="H44" s="237"/>
      <c r="I44" s="238"/>
      <c r="J44" s="109">
        <v>5.0359999999999996</v>
      </c>
      <c r="K44" s="100">
        <v>10.677</v>
      </c>
      <c r="L44" s="236">
        <v>15.327</v>
      </c>
      <c r="M44" s="237"/>
      <c r="N44" s="23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80</v>
      </c>
      <c r="C45" s="62" t="s">
        <v>136</v>
      </c>
      <c r="D45" s="62" t="s">
        <v>78</v>
      </c>
      <c r="E45" s="62" t="s">
        <v>54</v>
      </c>
      <c r="F45" s="62" t="s">
        <v>137</v>
      </c>
      <c r="G45" s="62" t="s">
        <v>55</v>
      </c>
      <c r="H45" s="62" t="s">
        <v>138</v>
      </c>
      <c r="I45" s="74" t="s">
        <v>139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176</v>
      </c>
      <c r="O45" s="19"/>
      <c r="P45" s="19"/>
      <c r="Q45" s="19"/>
    </row>
    <row r="46" spans="1:18" ht="11.25" customHeight="1">
      <c r="A46" s="37" t="s">
        <v>33</v>
      </c>
      <c r="B46" s="98" t="s">
        <v>536</v>
      </c>
      <c r="C46" s="99" t="s">
        <v>16</v>
      </c>
      <c r="D46" s="99">
        <v>3500</v>
      </c>
      <c r="E46" s="99">
        <v>6500</v>
      </c>
      <c r="F46" s="99">
        <v>3800</v>
      </c>
      <c r="G46" s="99">
        <v>3800</v>
      </c>
      <c r="H46" s="99">
        <v>3800</v>
      </c>
      <c r="I46" s="111">
        <v>4000</v>
      </c>
      <c r="J46" s="98">
        <v>10</v>
      </c>
      <c r="K46" s="111">
        <v>12</v>
      </c>
      <c r="L46" s="99">
        <v>10</v>
      </c>
      <c r="M46" s="99">
        <v>10</v>
      </c>
      <c r="N46" s="101">
        <v>10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102" t="s">
        <v>36</v>
      </c>
      <c r="C47" s="103" t="s">
        <v>36</v>
      </c>
      <c r="D47" s="103">
        <v>3510</v>
      </c>
      <c r="E47" s="103">
        <v>4330</v>
      </c>
      <c r="F47" s="103">
        <v>2810</v>
      </c>
      <c r="G47" s="103">
        <v>2440</v>
      </c>
      <c r="H47" s="103">
        <v>2860</v>
      </c>
      <c r="I47" s="123">
        <v>2840</v>
      </c>
      <c r="J47" s="114">
        <v>106.6</v>
      </c>
      <c r="K47" s="120">
        <v>87.9</v>
      </c>
      <c r="L47" s="107">
        <v>77.400000000000006</v>
      </c>
      <c r="M47" s="103">
        <v>78.900000000000006</v>
      </c>
      <c r="N47" s="121">
        <v>75.3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98" t="s">
        <v>537</v>
      </c>
      <c r="C51" s="236">
        <v>9.5440000000000005</v>
      </c>
      <c r="D51" s="237"/>
      <c r="E51" s="238"/>
      <c r="F51" s="239">
        <v>12.818</v>
      </c>
      <c r="G51" s="237"/>
      <c r="H51" s="240"/>
      <c r="I51" s="236">
        <v>6.2519999999999998</v>
      </c>
      <c r="J51" s="237"/>
      <c r="K51" s="23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98" t="s">
        <v>537</v>
      </c>
      <c r="C53" s="99">
        <v>160</v>
      </c>
      <c r="D53" s="99">
        <v>280</v>
      </c>
      <c r="E53" s="101">
        <v>300</v>
      </c>
      <c r="F53" s="124">
        <v>380</v>
      </c>
      <c r="G53" s="99">
        <v>400</v>
      </c>
      <c r="H53" s="125">
        <v>400</v>
      </c>
      <c r="I53" s="99">
        <v>25</v>
      </c>
      <c r="J53" s="99">
        <v>25</v>
      </c>
      <c r="K53" s="101">
        <v>25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102" t="s">
        <v>175</v>
      </c>
      <c r="C54" s="126">
        <v>214</v>
      </c>
      <c r="D54" s="126">
        <v>288</v>
      </c>
      <c r="E54" s="127">
        <v>316</v>
      </c>
      <c r="F54" s="128">
        <v>278</v>
      </c>
      <c r="G54" s="126">
        <v>291</v>
      </c>
      <c r="H54" s="129">
        <v>292</v>
      </c>
      <c r="I54" s="112">
        <v>65.2</v>
      </c>
      <c r="J54" s="130">
        <v>65.900000000000006</v>
      </c>
      <c r="K54" s="113">
        <v>65.3</v>
      </c>
      <c r="L54" s="19"/>
      <c r="M54" s="19"/>
      <c r="N54" s="19"/>
      <c r="O54" s="19"/>
      <c r="P54" s="19"/>
      <c r="Q54" s="19"/>
      <c r="R54" s="19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L44:N44"/>
    <mergeCell ref="O29:Q29"/>
    <mergeCell ref="E30:F30"/>
    <mergeCell ref="J30:L30"/>
    <mergeCell ref="O30:Q30"/>
    <mergeCell ref="E29:F29"/>
    <mergeCell ref="J29:L29"/>
    <mergeCell ref="B35:L35"/>
    <mergeCell ref="G36:I36"/>
    <mergeCell ref="J36:L36"/>
    <mergeCell ref="B42:I42"/>
    <mergeCell ref="G37:I37"/>
    <mergeCell ref="J37:L37"/>
    <mergeCell ref="G43:I43"/>
    <mergeCell ref="L43:N43"/>
    <mergeCell ref="J42:N42"/>
    <mergeCell ref="C51:E51"/>
    <mergeCell ref="F51:H51"/>
    <mergeCell ref="I51:K51"/>
    <mergeCell ref="G44:I44"/>
    <mergeCell ref="C50:E50"/>
    <mergeCell ref="F50:H50"/>
    <mergeCell ref="I50:K50"/>
    <mergeCell ref="B49:E49"/>
    <mergeCell ref="F49:K49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3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3" spans="1:18">
      <c r="C3" t="s">
        <v>168</v>
      </c>
    </row>
    <row r="6" spans="1:18" ht="14.25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41050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177</v>
      </c>
      <c r="B9" s="58" t="s">
        <v>16</v>
      </c>
      <c r="C9" s="59" t="s">
        <v>16</v>
      </c>
      <c r="D9" s="60">
        <v>14.068</v>
      </c>
      <c r="E9" s="226">
        <v>15</v>
      </c>
      <c r="F9" s="227"/>
      <c r="G9" s="228"/>
      <c r="H9" s="58" t="s">
        <v>16</v>
      </c>
      <c r="I9" s="59" t="s">
        <v>16</v>
      </c>
      <c r="J9" s="60">
        <v>10.196</v>
      </c>
      <c r="K9" s="226">
        <v>13.567</v>
      </c>
      <c r="L9" s="227"/>
      <c r="M9" s="228"/>
      <c r="N9" s="58" t="s">
        <v>16</v>
      </c>
      <c r="O9" s="60">
        <v>16.437999999999999</v>
      </c>
      <c r="P9" s="226">
        <v>23.849</v>
      </c>
      <c r="Q9" s="227"/>
      <c r="R9" s="22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178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350</v>
      </c>
      <c r="E11" s="59">
        <v>750</v>
      </c>
      <c r="F11" s="59">
        <v>800</v>
      </c>
      <c r="G11" s="64" t="s">
        <v>179</v>
      </c>
      <c r="H11" s="58" t="s">
        <v>16</v>
      </c>
      <c r="I11" s="59" t="s">
        <v>16</v>
      </c>
      <c r="J11" s="59">
        <v>80</v>
      </c>
      <c r="K11" s="59">
        <v>450</v>
      </c>
      <c r="L11" s="59">
        <v>450</v>
      </c>
      <c r="M11" s="64">
        <v>450</v>
      </c>
      <c r="N11" s="58" t="s">
        <v>16</v>
      </c>
      <c r="O11" s="59">
        <v>80</v>
      </c>
      <c r="P11" s="59">
        <v>350</v>
      </c>
      <c r="Q11" s="59">
        <v>450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215</v>
      </c>
      <c r="E12" s="68">
        <v>550</v>
      </c>
      <c r="F12" s="68">
        <v>564</v>
      </c>
      <c r="G12" s="69" t="s">
        <v>179</v>
      </c>
      <c r="H12" s="65" t="s">
        <v>36</v>
      </c>
      <c r="I12" s="66" t="s">
        <v>36</v>
      </c>
      <c r="J12" s="70">
        <v>143.19999999999999</v>
      </c>
      <c r="K12" s="68">
        <v>358</v>
      </c>
      <c r="L12" s="68">
        <v>371</v>
      </c>
      <c r="M12" s="69">
        <v>373</v>
      </c>
      <c r="N12" s="65" t="s">
        <v>36</v>
      </c>
      <c r="O12" s="70">
        <v>121.7</v>
      </c>
      <c r="P12" s="67">
        <v>255</v>
      </c>
      <c r="Q12" s="67">
        <v>378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3.8370000000000002</v>
      </c>
      <c r="C16" s="60">
        <v>9.9</v>
      </c>
      <c r="D16" s="59" t="s">
        <v>16</v>
      </c>
      <c r="E16" s="60">
        <v>21.713000000000001</v>
      </c>
      <c r="F16" s="226">
        <v>22.163</v>
      </c>
      <c r="G16" s="227"/>
      <c r="H16" s="228"/>
      <c r="I16" s="72">
        <v>7.4880000000000004</v>
      </c>
      <c r="J16" s="60">
        <v>16.405000000000001</v>
      </c>
      <c r="K16" s="60">
        <v>20</v>
      </c>
      <c r="L16" s="231">
        <v>19.908000000000001</v>
      </c>
      <c r="M16" s="232"/>
      <c r="N16" s="233"/>
      <c r="O16" s="230">
        <v>13.117000000000001</v>
      </c>
      <c r="P16" s="229"/>
      <c r="Q16" s="73">
        <v>12.198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8">
        <v>3</v>
      </c>
      <c r="C18" s="59">
        <v>10</v>
      </c>
      <c r="D18" s="59" t="s">
        <v>16</v>
      </c>
      <c r="E18" s="59">
        <v>1400</v>
      </c>
      <c r="F18" s="59">
        <v>15</v>
      </c>
      <c r="G18" s="59">
        <v>15</v>
      </c>
      <c r="H18" s="64">
        <v>15</v>
      </c>
      <c r="I18" s="58">
        <v>10</v>
      </c>
      <c r="J18" s="59">
        <v>300</v>
      </c>
      <c r="K18" s="59">
        <v>850</v>
      </c>
      <c r="L18" s="59">
        <v>10</v>
      </c>
      <c r="M18" s="59">
        <v>10</v>
      </c>
      <c r="N18" s="77">
        <v>10</v>
      </c>
      <c r="O18" s="58">
        <v>800</v>
      </c>
      <c r="P18" s="59">
        <v>900</v>
      </c>
      <c r="Q18" s="64">
        <v>130</v>
      </c>
      <c r="R18" s="21"/>
    </row>
    <row r="19" spans="1:18" ht="11.25" customHeight="1" thickBot="1">
      <c r="A19" s="12" t="s">
        <v>35</v>
      </c>
      <c r="B19" s="70">
        <v>45.2</v>
      </c>
      <c r="C19" s="70">
        <v>95.5</v>
      </c>
      <c r="D19" s="66" t="s">
        <v>36</v>
      </c>
      <c r="E19" s="67">
        <v>786</v>
      </c>
      <c r="F19" s="78">
        <v>55</v>
      </c>
      <c r="G19" s="78">
        <v>50.3</v>
      </c>
      <c r="H19" s="79">
        <v>50.4</v>
      </c>
      <c r="I19" s="80">
        <v>139.80000000000001</v>
      </c>
      <c r="J19" s="67">
        <v>338</v>
      </c>
      <c r="K19" s="67">
        <v>510</v>
      </c>
      <c r="L19" s="78">
        <v>57.4</v>
      </c>
      <c r="M19" s="78">
        <v>55.1</v>
      </c>
      <c r="N19" s="82">
        <v>54.9</v>
      </c>
      <c r="O19" s="83">
        <v>621</v>
      </c>
      <c r="P19" s="68">
        <v>645</v>
      </c>
      <c r="Q19" s="84">
        <v>200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7.3170000000000002</v>
      </c>
      <c r="C23" s="226">
        <v>8.5389999999999997</v>
      </c>
      <c r="D23" s="227"/>
      <c r="E23" s="228"/>
      <c r="F23" s="72">
        <v>7.1230000000000002</v>
      </c>
      <c r="G23" s="60">
        <v>7.6870000000000003</v>
      </c>
      <c r="H23" s="226">
        <v>6.4580000000000002</v>
      </c>
      <c r="I23" s="227"/>
      <c r="J23" s="228"/>
      <c r="K23" s="58" t="s">
        <v>16</v>
      </c>
      <c r="L23" s="60">
        <v>29.021999999999998</v>
      </c>
      <c r="M23" s="60">
        <v>26.425999999999998</v>
      </c>
      <c r="N23" s="60">
        <v>32.968000000000004</v>
      </c>
      <c r="O23" s="226">
        <v>40.436</v>
      </c>
      <c r="P23" s="227"/>
      <c r="Q23" s="22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79</v>
      </c>
      <c r="G24" s="62" t="s">
        <v>80</v>
      </c>
      <c r="H24" s="62" t="s">
        <v>26</v>
      </c>
      <c r="I24" s="62" t="s">
        <v>27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10</v>
      </c>
      <c r="C25" s="59">
        <v>30</v>
      </c>
      <c r="D25" s="59">
        <v>30</v>
      </c>
      <c r="E25" s="64">
        <v>40</v>
      </c>
      <c r="F25" s="58">
        <v>400</v>
      </c>
      <c r="G25" s="59">
        <v>160</v>
      </c>
      <c r="H25" s="59">
        <v>80</v>
      </c>
      <c r="I25" s="59">
        <v>80</v>
      </c>
      <c r="J25" s="77">
        <v>80</v>
      </c>
      <c r="K25" s="58" t="s">
        <v>16</v>
      </c>
      <c r="L25" s="59">
        <v>250</v>
      </c>
      <c r="M25" s="59">
        <v>5500</v>
      </c>
      <c r="N25" s="59">
        <v>2600</v>
      </c>
      <c r="O25" s="59">
        <v>15</v>
      </c>
      <c r="P25" s="59">
        <v>12</v>
      </c>
      <c r="Q25" s="64">
        <v>10</v>
      </c>
      <c r="R25" s="21"/>
    </row>
    <row r="26" spans="1:18" ht="11.25" customHeight="1" thickBot="1">
      <c r="A26" s="12" t="s">
        <v>35</v>
      </c>
      <c r="B26" s="80">
        <v>129.69999999999999</v>
      </c>
      <c r="C26" s="78">
        <v>78.8</v>
      </c>
      <c r="D26" s="78">
        <v>76.599999999999994</v>
      </c>
      <c r="E26" s="79">
        <v>77</v>
      </c>
      <c r="F26" s="85">
        <v>282</v>
      </c>
      <c r="G26" s="67">
        <v>141.5</v>
      </c>
      <c r="H26" s="78">
        <v>86.3</v>
      </c>
      <c r="I26" s="78">
        <v>91</v>
      </c>
      <c r="J26" s="82">
        <v>92.3</v>
      </c>
      <c r="K26" s="65" t="s">
        <v>36</v>
      </c>
      <c r="L26" s="70">
        <v>262</v>
      </c>
      <c r="M26" s="66">
        <v>3160</v>
      </c>
      <c r="N26" s="86">
        <v>1189</v>
      </c>
      <c r="O26" s="78">
        <v>40.700000000000003</v>
      </c>
      <c r="P26" s="78">
        <v>38.5</v>
      </c>
      <c r="Q26" s="79">
        <v>38.4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14.451000000000001</v>
      </c>
      <c r="C30" s="60">
        <v>19.704999999999998</v>
      </c>
      <c r="D30" s="60">
        <v>23.690999999999999</v>
      </c>
      <c r="E30" s="226">
        <v>23.05</v>
      </c>
      <c r="F30" s="228"/>
      <c r="G30" s="72">
        <v>11.596</v>
      </c>
      <c r="H30" s="60">
        <v>14.141</v>
      </c>
      <c r="I30" s="60">
        <v>24.71</v>
      </c>
      <c r="J30" s="226">
        <v>27.856000000000002</v>
      </c>
      <c r="K30" s="227"/>
      <c r="L30" s="228"/>
      <c r="M30" s="72">
        <v>3.5550000000000002</v>
      </c>
      <c r="N30" s="60">
        <v>4.5830000000000002</v>
      </c>
      <c r="O30" s="226">
        <v>5.4080000000000004</v>
      </c>
      <c r="P30" s="227"/>
      <c r="Q30" s="22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12</v>
      </c>
      <c r="C32" s="59">
        <v>30</v>
      </c>
      <c r="D32" s="59">
        <v>15</v>
      </c>
      <c r="E32" s="59">
        <v>12</v>
      </c>
      <c r="F32" s="77">
        <v>10</v>
      </c>
      <c r="G32" s="58">
        <v>8</v>
      </c>
      <c r="H32" s="59">
        <v>1900</v>
      </c>
      <c r="I32" s="59">
        <v>4400</v>
      </c>
      <c r="J32" s="59">
        <v>18</v>
      </c>
      <c r="K32" s="59">
        <v>18</v>
      </c>
      <c r="L32" s="64">
        <v>18</v>
      </c>
      <c r="M32" s="58">
        <v>70</v>
      </c>
      <c r="N32" s="59">
        <v>150</v>
      </c>
      <c r="O32" s="59">
        <v>300</v>
      </c>
      <c r="P32" s="59">
        <v>300</v>
      </c>
      <c r="Q32" s="64">
        <v>300</v>
      </c>
      <c r="R32" s="19"/>
    </row>
    <row r="33" spans="1:18" ht="11.25" customHeight="1" thickBot="1">
      <c r="A33" s="38" t="s">
        <v>35</v>
      </c>
      <c r="B33" s="65">
        <v>168.4</v>
      </c>
      <c r="C33" s="67">
        <v>172.2</v>
      </c>
      <c r="D33" s="70">
        <v>65.599999999999994</v>
      </c>
      <c r="E33" s="70">
        <v>51.7</v>
      </c>
      <c r="F33" s="87">
        <v>52.5</v>
      </c>
      <c r="G33" s="80">
        <v>100.2</v>
      </c>
      <c r="H33" s="66">
        <v>1153</v>
      </c>
      <c r="I33" s="66">
        <v>2330</v>
      </c>
      <c r="J33" s="66">
        <v>58.8</v>
      </c>
      <c r="K33" s="70">
        <v>58.5</v>
      </c>
      <c r="L33" s="88">
        <v>55.9</v>
      </c>
      <c r="M33" s="70">
        <v>125.1</v>
      </c>
      <c r="N33" s="70">
        <v>142.30000000000001</v>
      </c>
      <c r="O33" s="67">
        <v>259</v>
      </c>
      <c r="P33" s="67">
        <v>264</v>
      </c>
      <c r="Q33" s="89">
        <v>268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>
        <v>15.894</v>
      </c>
      <c r="E37" s="60">
        <v>16</v>
      </c>
      <c r="F37" s="60">
        <v>17.939</v>
      </c>
      <c r="G37" s="226">
        <v>29.152999999999999</v>
      </c>
      <c r="H37" s="227"/>
      <c r="I37" s="229"/>
      <c r="J37" s="226">
        <v>33.823999999999998</v>
      </c>
      <c r="K37" s="227"/>
      <c r="L37" s="22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>
        <v>1800</v>
      </c>
      <c r="E39" s="59">
        <v>2000</v>
      </c>
      <c r="F39" s="59">
        <v>4000</v>
      </c>
      <c r="G39" s="59">
        <v>2000</v>
      </c>
      <c r="H39" s="59">
        <v>2500</v>
      </c>
      <c r="I39" s="59">
        <v>3000</v>
      </c>
      <c r="J39" s="59">
        <v>25</v>
      </c>
      <c r="K39" s="59">
        <v>15</v>
      </c>
      <c r="L39" s="64">
        <v>10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>
        <v>1725</v>
      </c>
      <c r="E40" s="66">
        <v>2300</v>
      </c>
      <c r="F40" s="66">
        <v>2580</v>
      </c>
      <c r="G40" s="66">
        <v>1436</v>
      </c>
      <c r="H40" s="66">
        <v>1505</v>
      </c>
      <c r="I40" s="66">
        <v>1730</v>
      </c>
      <c r="J40" s="70">
        <v>32.299999999999997</v>
      </c>
      <c r="K40" s="70">
        <v>35.4</v>
      </c>
      <c r="L40" s="70">
        <v>33.4</v>
      </c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17.056000000000001</v>
      </c>
      <c r="E44" s="60">
        <v>18.640999999999998</v>
      </c>
      <c r="F44" s="60">
        <v>18.899999999999999</v>
      </c>
      <c r="G44" s="226">
        <v>24.37</v>
      </c>
      <c r="H44" s="227"/>
      <c r="I44" s="228"/>
      <c r="J44" s="72">
        <v>5.0330000000000004</v>
      </c>
      <c r="K44" s="60">
        <v>10.959</v>
      </c>
      <c r="L44" s="226">
        <v>15.861000000000001</v>
      </c>
      <c r="M44" s="227"/>
      <c r="N44" s="22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80</v>
      </c>
      <c r="C45" s="62" t="s">
        <v>136</v>
      </c>
      <c r="D45" s="62" t="s">
        <v>78</v>
      </c>
      <c r="E45" s="62" t="s">
        <v>54</v>
      </c>
      <c r="F45" s="62" t="s">
        <v>137</v>
      </c>
      <c r="G45" s="62" t="s">
        <v>55</v>
      </c>
      <c r="H45" s="62" t="s">
        <v>138</v>
      </c>
      <c r="I45" s="74" t="s">
        <v>139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180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>
        <v>5000</v>
      </c>
      <c r="E46" s="59">
        <v>6500</v>
      </c>
      <c r="F46" s="59">
        <v>4000</v>
      </c>
      <c r="G46" s="59">
        <v>3500</v>
      </c>
      <c r="H46" s="59">
        <v>4000</v>
      </c>
      <c r="I46" s="77">
        <v>4000</v>
      </c>
      <c r="J46" s="58">
        <v>12</v>
      </c>
      <c r="K46" s="77">
        <v>10</v>
      </c>
      <c r="L46" s="59">
        <v>12</v>
      </c>
      <c r="M46" s="59">
        <v>10</v>
      </c>
      <c r="N46" s="64">
        <v>12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3750</v>
      </c>
      <c r="E47" s="66">
        <v>4400</v>
      </c>
      <c r="F47" s="66">
        <v>2720</v>
      </c>
      <c r="G47" s="66">
        <v>2470</v>
      </c>
      <c r="H47" s="66">
        <v>2800</v>
      </c>
      <c r="I47" s="90">
        <v>2930</v>
      </c>
      <c r="J47" s="80">
        <v>107.8</v>
      </c>
      <c r="K47" s="87">
        <v>78.599999999999994</v>
      </c>
      <c r="L47" s="70">
        <v>73.7</v>
      </c>
      <c r="M47" s="66">
        <v>76.400000000000006</v>
      </c>
      <c r="N47" s="88">
        <v>77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10.164</v>
      </c>
      <c r="D51" s="227"/>
      <c r="E51" s="228"/>
      <c r="F51" s="230">
        <v>13.161</v>
      </c>
      <c r="G51" s="227"/>
      <c r="H51" s="229"/>
      <c r="I51" s="226">
        <v>6.45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180</v>
      </c>
      <c r="D53" s="59">
        <v>250</v>
      </c>
      <c r="E53" s="64">
        <v>300</v>
      </c>
      <c r="F53" s="92">
        <v>350</v>
      </c>
      <c r="G53" s="59">
        <v>400</v>
      </c>
      <c r="H53" s="93">
        <v>400</v>
      </c>
      <c r="I53" s="59">
        <v>30</v>
      </c>
      <c r="J53" s="59">
        <v>25</v>
      </c>
      <c r="K53" s="64">
        <v>25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179</v>
      </c>
      <c r="C54" s="94">
        <v>202</v>
      </c>
      <c r="D54" s="94">
        <v>241</v>
      </c>
      <c r="E54" s="95">
        <v>315</v>
      </c>
      <c r="F54" s="96">
        <v>257</v>
      </c>
      <c r="G54" s="94">
        <v>293</v>
      </c>
      <c r="H54" s="97">
        <v>603</v>
      </c>
      <c r="I54" s="78">
        <v>68.400000000000006</v>
      </c>
      <c r="J54" s="81">
        <v>65</v>
      </c>
      <c r="K54" s="79">
        <v>65.5</v>
      </c>
      <c r="L54" s="19"/>
      <c r="M54" s="19"/>
      <c r="N54" s="19"/>
      <c r="O54" s="19"/>
      <c r="P54" s="19"/>
      <c r="Q54" s="19"/>
      <c r="R54" s="19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L44:N44"/>
    <mergeCell ref="O29:Q29"/>
    <mergeCell ref="E30:F30"/>
    <mergeCell ref="J30:L30"/>
    <mergeCell ref="O30:Q30"/>
    <mergeCell ref="E29:F29"/>
    <mergeCell ref="J29:L29"/>
    <mergeCell ref="B35:L35"/>
    <mergeCell ref="G36:I36"/>
    <mergeCell ref="J36:L36"/>
    <mergeCell ref="B42:I42"/>
    <mergeCell ref="G37:I37"/>
    <mergeCell ref="J37:L37"/>
    <mergeCell ref="G43:I43"/>
    <mergeCell ref="L43:N43"/>
    <mergeCell ref="J42:N42"/>
    <mergeCell ref="C51:E51"/>
    <mergeCell ref="F51:H51"/>
    <mergeCell ref="I51:K51"/>
    <mergeCell ref="G44:I44"/>
    <mergeCell ref="C50:E50"/>
    <mergeCell ref="F50:H50"/>
    <mergeCell ref="I50:K50"/>
    <mergeCell ref="B49:E49"/>
    <mergeCell ref="F49:K49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3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3" spans="1:18">
      <c r="C3" t="s">
        <v>181</v>
      </c>
    </row>
    <row r="6" spans="1:18" ht="14.25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41057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182</v>
      </c>
      <c r="B9" s="58" t="s">
        <v>16</v>
      </c>
      <c r="C9" s="59" t="s">
        <v>16</v>
      </c>
      <c r="D9" s="60">
        <v>14.663</v>
      </c>
      <c r="E9" s="226">
        <v>15.788</v>
      </c>
      <c r="F9" s="227"/>
      <c r="G9" s="228"/>
      <c r="H9" s="58" t="s">
        <v>16</v>
      </c>
      <c r="I9" s="59" t="s">
        <v>16</v>
      </c>
      <c r="J9" s="60">
        <v>11.247999999999999</v>
      </c>
      <c r="K9" s="226">
        <v>15.734999999999999</v>
      </c>
      <c r="L9" s="227"/>
      <c r="M9" s="228"/>
      <c r="N9" s="58" t="s">
        <v>16</v>
      </c>
      <c r="O9" s="60">
        <v>16.39</v>
      </c>
      <c r="P9" s="226">
        <v>23.922000000000001</v>
      </c>
      <c r="Q9" s="227"/>
      <c r="R9" s="22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183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320</v>
      </c>
      <c r="E11" s="59">
        <v>700</v>
      </c>
      <c r="F11" s="59">
        <v>780</v>
      </c>
      <c r="G11" s="64" t="s">
        <v>184</v>
      </c>
      <c r="H11" s="58" t="s">
        <v>16</v>
      </c>
      <c r="I11" s="59" t="s">
        <v>16</v>
      </c>
      <c r="J11" s="59">
        <v>82</v>
      </c>
      <c r="K11" s="59">
        <v>360</v>
      </c>
      <c r="L11" s="59">
        <v>360</v>
      </c>
      <c r="M11" s="64">
        <v>360</v>
      </c>
      <c r="N11" s="58" t="s">
        <v>16</v>
      </c>
      <c r="O11" s="59">
        <v>70</v>
      </c>
      <c r="P11" s="59">
        <v>280</v>
      </c>
      <c r="Q11" s="59">
        <v>590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168.6</v>
      </c>
      <c r="E12" s="68">
        <v>542</v>
      </c>
      <c r="F12" s="68">
        <v>557</v>
      </c>
      <c r="G12" s="69" t="s">
        <v>184</v>
      </c>
      <c r="H12" s="65" t="s">
        <v>36</v>
      </c>
      <c r="I12" s="66" t="s">
        <v>36</v>
      </c>
      <c r="J12" s="70">
        <v>138.6</v>
      </c>
      <c r="K12" s="68">
        <v>321</v>
      </c>
      <c r="L12" s="68">
        <v>326</v>
      </c>
      <c r="M12" s="69">
        <v>334</v>
      </c>
      <c r="N12" s="65" t="s">
        <v>36</v>
      </c>
      <c r="O12" s="70">
        <v>118.2</v>
      </c>
      <c r="P12" s="67">
        <v>216</v>
      </c>
      <c r="Q12" s="67">
        <v>364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3.8109999999999999</v>
      </c>
      <c r="C16" s="60">
        <v>9.8879999999999999</v>
      </c>
      <c r="D16" s="59" t="s">
        <v>16</v>
      </c>
      <c r="E16" s="60">
        <v>22.03</v>
      </c>
      <c r="F16" s="226">
        <v>22.946000000000002</v>
      </c>
      <c r="G16" s="227"/>
      <c r="H16" s="228"/>
      <c r="I16" s="72">
        <v>8.19</v>
      </c>
      <c r="J16" s="60">
        <v>16.539000000000001</v>
      </c>
      <c r="K16" s="60">
        <v>20.125</v>
      </c>
      <c r="L16" s="231">
        <v>20.359000000000002</v>
      </c>
      <c r="M16" s="232"/>
      <c r="N16" s="233"/>
      <c r="O16" s="230">
        <v>14.894</v>
      </c>
      <c r="P16" s="229"/>
      <c r="Q16" s="73">
        <v>13.377000000000001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8">
        <v>3</v>
      </c>
      <c r="C18" s="59">
        <v>15</v>
      </c>
      <c r="D18" s="59" t="s">
        <v>16</v>
      </c>
      <c r="E18" s="59">
        <v>1600</v>
      </c>
      <c r="F18" s="59">
        <v>20</v>
      </c>
      <c r="G18" s="59">
        <v>18</v>
      </c>
      <c r="H18" s="64">
        <v>21</v>
      </c>
      <c r="I18" s="58">
        <v>12</v>
      </c>
      <c r="J18" s="59">
        <v>320</v>
      </c>
      <c r="K18" s="59">
        <v>900</v>
      </c>
      <c r="L18" s="59">
        <v>12</v>
      </c>
      <c r="M18" s="59">
        <v>8</v>
      </c>
      <c r="N18" s="77">
        <v>10</v>
      </c>
      <c r="O18" s="58">
        <v>800</v>
      </c>
      <c r="P18" s="59">
        <v>900</v>
      </c>
      <c r="Q18" s="64">
        <v>130</v>
      </c>
      <c r="R18" s="21"/>
    </row>
    <row r="19" spans="1:18" ht="11.25" customHeight="1" thickBot="1">
      <c r="A19" s="12" t="s">
        <v>35</v>
      </c>
      <c r="B19" s="70">
        <v>45.4</v>
      </c>
      <c r="C19" s="70">
        <v>100.7</v>
      </c>
      <c r="D19" s="66" t="s">
        <v>36</v>
      </c>
      <c r="E19" s="67">
        <v>860</v>
      </c>
      <c r="F19" s="78">
        <v>52.6</v>
      </c>
      <c r="G19" s="78">
        <v>49.3</v>
      </c>
      <c r="H19" s="79">
        <v>51.1</v>
      </c>
      <c r="I19" s="80">
        <v>142</v>
      </c>
      <c r="J19" s="67">
        <v>353</v>
      </c>
      <c r="K19" s="67">
        <v>511</v>
      </c>
      <c r="L19" s="78">
        <v>56.1</v>
      </c>
      <c r="M19" s="78">
        <v>53</v>
      </c>
      <c r="N19" s="82">
        <v>54.4</v>
      </c>
      <c r="O19" s="83">
        <v>628</v>
      </c>
      <c r="P19" s="68">
        <v>639</v>
      </c>
      <c r="Q19" s="84">
        <v>190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7.8049999999999997</v>
      </c>
      <c r="C23" s="226">
        <v>8.89</v>
      </c>
      <c r="D23" s="227"/>
      <c r="E23" s="228"/>
      <c r="F23" s="72">
        <v>7.12</v>
      </c>
      <c r="G23" s="60">
        <v>7.665</v>
      </c>
      <c r="H23" s="226">
        <v>6.7</v>
      </c>
      <c r="I23" s="227"/>
      <c r="J23" s="228"/>
      <c r="K23" s="58" t="s">
        <v>16</v>
      </c>
      <c r="L23" s="60">
        <v>28.762</v>
      </c>
      <c r="M23" s="60">
        <v>26.620999999999999</v>
      </c>
      <c r="N23" s="60">
        <v>33.01</v>
      </c>
      <c r="O23" s="226">
        <v>40.835000000000001</v>
      </c>
      <c r="P23" s="227"/>
      <c r="Q23" s="22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79</v>
      </c>
      <c r="G24" s="62" t="s">
        <v>80</v>
      </c>
      <c r="H24" s="62" t="s">
        <v>26</v>
      </c>
      <c r="I24" s="62" t="s">
        <v>27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12</v>
      </c>
      <c r="C25" s="59">
        <v>30</v>
      </c>
      <c r="D25" s="59">
        <v>30</v>
      </c>
      <c r="E25" s="64">
        <v>30</v>
      </c>
      <c r="F25" s="58">
        <v>480</v>
      </c>
      <c r="G25" s="59">
        <v>150</v>
      </c>
      <c r="H25" s="59">
        <v>70</v>
      </c>
      <c r="I25" s="59">
        <v>80</v>
      </c>
      <c r="J25" s="77">
        <v>80</v>
      </c>
      <c r="K25" s="58" t="s">
        <v>16</v>
      </c>
      <c r="L25" s="59">
        <v>220</v>
      </c>
      <c r="M25" s="59">
        <v>5500</v>
      </c>
      <c r="N25" s="59">
        <v>2000</v>
      </c>
      <c r="O25" s="59">
        <v>15</v>
      </c>
      <c r="P25" s="59">
        <v>8</v>
      </c>
      <c r="Q25" s="64">
        <v>8</v>
      </c>
      <c r="R25" s="21"/>
    </row>
    <row r="26" spans="1:18" ht="11.25" customHeight="1" thickBot="1">
      <c r="A26" s="12" t="s">
        <v>35</v>
      </c>
      <c r="B26" s="80">
        <v>114.3</v>
      </c>
      <c r="C26" s="78">
        <v>73.400000000000006</v>
      </c>
      <c r="D26" s="78">
        <v>69.599999999999994</v>
      </c>
      <c r="E26" s="79">
        <v>70.2</v>
      </c>
      <c r="F26" s="85">
        <v>313</v>
      </c>
      <c r="G26" s="67">
        <v>137.69999999999999</v>
      </c>
      <c r="H26" s="78">
        <v>82.9</v>
      </c>
      <c r="I26" s="78">
        <v>85.8</v>
      </c>
      <c r="J26" s="82">
        <v>88.7</v>
      </c>
      <c r="K26" s="65" t="s">
        <v>36</v>
      </c>
      <c r="L26" s="70">
        <v>227</v>
      </c>
      <c r="M26" s="66">
        <v>3150</v>
      </c>
      <c r="N26" s="86">
        <v>976</v>
      </c>
      <c r="O26" s="78">
        <v>41</v>
      </c>
      <c r="P26" s="78">
        <v>38</v>
      </c>
      <c r="Q26" s="79">
        <v>38.700000000000003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14.86</v>
      </c>
      <c r="C30" s="60">
        <v>20.012</v>
      </c>
      <c r="D30" s="60">
        <v>23.798999999999999</v>
      </c>
      <c r="E30" s="226">
        <v>23.465</v>
      </c>
      <c r="F30" s="228"/>
      <c r="G30" s="72">
        <v>11.507999999999999</v>
      </c>
      <c r="H30" s="60">
        <v>14.044</v>
      </c>
      <c r="I30" s="60">
        <v>24.681000000000001</v>
      </c>
      <c r="J30" s="226">
        <v>28.937999999999999</v>
      </c>
      <c r="K30" s="227"/>
      <c r="L30" s="228"/>
      <c r="M30" s="72">
        <v>4.0199999999999996</v>
      </c>
      <c r="N30" s="60">
        <v>4.7720000000000002</v>
      </c>
      <c r="O30" s="226">
        <v>5.9329999999999998</v>
      </c>
      <c r="P30" s="227"/>
      <c r="Q30" s="22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12</v>
      </c>
      <c r="C32" s="59">
        <v>45</v>
      </c>
      <c r="D32" s="59">
        <v>12</v>
      </c>
      <c r="E32" s="59">
        <v>10</v>
      </c>
      <c r="F32" s="77">
        <v>10</v>
      </c>
      <c r="G32" s="58">
        <v>10</v>
      </c>
      <c r="H32" s="59">
        <v>1800</v>
      </c>
      <c r="I32" s="59">
        <v>4000</v>
      </c>
      <c r="J32" s="59">
        <v>20</v>
      </c>
      <c r="K32" s="59">
        <v>15</v>
      </c>
      <c r="L32" s="64">
        <v>20</v>
      </c>
      <c r="M32" s="58">
        <v>57</v>
      </c>
      <c r="N32" s="59">
        <v>115</v>
      </c>
      <c r="O32" s="59">
        <v>250</v>
      </c>
      <c r="P32" s="59">
        <v>300</v>
      </c>
      <c r="Q32" s="64">
        <v>400</v>
      </c>
      <c r="R32" s="19"/>
    </row>
    <row r="33" spans="1:18" ht="11.25" customHeight="1" thickBot="1">
      <c r="A33" s="38" t="s">
        <v>35</v>
      </c>
      <c r="B33" s="65">
        <v>178.4</v>
      </c>
      <c r="C33" s="67">
        <v>175.4</v>
      </c>
      <c r="D33" s="70">
        <v>66</v>
      </c>
      <c r="E33" s="70">
        <v>50.4</v>
      </c>
      <c r="F33" s="87">
        <v>51.2</v>
      </c>
      <c r="G33" s="80">
        <v>104.8</v>
      </c>
      <c r="H33" s="66">
        <v>1160</v>
      </c>
      <c r="I33" s="66">
        <v>2460</v>
      </c>
      <c r="J33" s="66">
        <v>62.8</v>
      </c>
      <c r="K33" s="70">
        <v>56</v>
      </c>
      <c r="L33" s="88">
        <v>58</v>
      </c>
      <c r="M33" s="70">
        <v>104.5</v>
      </c>
      <c r="N33" s="70">
        <v>141.6</v>
      </c>
      <c r="O33" s="67">
        <v>240</v>
      </c>
      <c r="P33" s="67">
        <v>268</v>
      </c>
      <c r="Q33" s="89">
        <v>315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>
        <v>16.105</v>
      </c>
      <c r="E37" s="60">
        <v>16.181999999999999</v>
      </c>
      <c r="F37" s="60">
        <v>18</v>
      </c>
      <c r="G37" s="226">
        <v>28.71</v>
      </c>
      <c r="H37" s="227"/>
      <c r="I37" s="229"/>
      <c r="J37" s="226">
        <v>33.627000000000002</v>
      </c>
      <c r="K37" s="227"/>
      <c r="L37" s="22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>
        <v>1800</v>
      </c>
      <c r="E39" s="59">
        <v>1700</v>
      </c>
      <c r="F39" s="59">
        <v>3500</v>
      </c>
      <c r="G39" s="59">
        <v>2700</v>
      </c>
      <c r="H39" s="59">
        <v>2900</v>
      </c>
      <c r="I39" s="59">
        <v>2900</v>
      </c>
      <c r="J39" s="59">
        <v>15</v>
      </c>
      <c r="K39" s="59">
        <v>12</v>
      </c>
      <c r="L39" s="64">
        <v>10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>
        <v>1723</v>
      </c>
      <c r="E40" s="66">
        <v>2230</v>
      </c>
      <c r="F40" s="66">
        <v>2640</v>
      </c>
      <c r="G40" s="66">
        <v>1508</v>
      </c>
      <c r="H40" s="66">
        <v>1587</v>
      </c>
      <c r="I40" s="66">
        <v>1580</v>
      </c>
      <c r="J40" s="70">
        <v>33.299999999999997</v>
      </c>
      <c r="K40" s="70">
        <v>34.6</v>
      </c>
      <c r="L40" s="70">
        <v>33.9</v>
      </c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16.800999999999998</v>
      </c>
      <c r="E44" s="60">
        <v>17.277000000000001</v>
      </c>
      <c r="F44" s="60">
        <v>18.324999999999999</v>
      </c>
      <c r="G44" s="226">
        <v>24.056000000000001</v>
      </c>
      <c r="H44" s="227"/>
      <c r="I44" s="228"/>
      <c r="J44" s="72">
        <v>5.0549999999999997</v>
      </c>
      <c r="K44" s="60">
        <v>10.928000000000001</v>
      </c>
      <c r="L44" s="226">
        <v>15.805</v>
      </c>
      <c r="M44" s="227"/>
      <c r="N44" s="22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80</v>
      </c>
      <c r="C45" s="62" t="s">
        <v>136</v>
      </c>
      <c r="D45" s="62" t="s">
        <v>78</v>
      </c>
      <c r="E45" s="62" t="s">
        <v>54</v>
      </c>
      <c r="F45" s="62" t="s">
        <v>137</v>
      </c>
      <c r="G45" s="62" t="s">
        <v>55</v>
      </c>
      <c r="H45" s="62" t="s">
        <v>138</v>
      </c>
      <c r="I45" s="74" t="s">
        <v>139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185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>
        <v>5000</v>
      </c>
      <c r="E46" s="59">
        <v>6000</v>
      </c>
      <c r="F46" s="59">
        <v>4000</v>
      </c>
      <c r="G46" s="59">
        <v>3800</v>
      </c>
      <c r="H46" s="59">
        <v>3800</v>
      </c>
      <c r="I46" s="77">
        <v>3900</v>
      </c>
      <c r="J46" s="58">
        <v>12</v>
      </c>
      <c r="K46" s="77">
        <v>12</v>
      </c>
      <c r="L46" s="59">
        <v>12</v>
      </c>
      <c r="M46" s="59">
        <v>11</v>
      </c>
      <c r="N46" s="64">
        <v>12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3620</v>
      </c>
      <c r="E47" s="66">
        <v>4220</v>
      </c>
      <c r="F47" s="66">
        <v>2860</v>
      </c>
      <c r="G47" s="66">
        <v>2240</v>
      </c>
      <c r="H47" s="66">
        <v>2940</v>
      </c>
      <c r="I47" s="90">
        <v>3000</v>
      </c>
      <c r="J47" s="80">
        <v>107.3</v>
      </c>
      <c r="K47" s="87">
        <v>80.3</v>
      </c>
      <c r="L47" s="70">
        <v>74.3</v>
      </c>
      <c r="M47" s="66">
        <v>74</v>
      </c>
      <c r="N47" s="88">
        <v>77.099999999999994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10.705</v>
      </c>
      <c r="D51" s="227"/>
      <c r="E51" s="228"/>
      <c r="F51" s="230">
        <v>14.785</v>
      </c>
      <c r="G51" s="227"/>
      <c r="H51" s="229"/>
      <c r="I51" s="226">
        <v>6.48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200</v>
      </c>
      <c r="D53" s="59">
        <v>250</v>
      </c>
      <c r="E53" s="64">
        <v>290</v>
      </c>
      <c r="F53" s="92">
        <v>360</v>
      </c>
      <c r="G53" s="59">
        <v>400</v>
      </c>
      <c r="H53" s="93">
        <v>400</v>
      </c>
      <c r="I53" s="59">
        <v>30</v>
      </c>
      <c r="J53" s="59">
        <v>25</v>
      </c>
      <c r="K53" s="64">
        <v>30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184</v>
      </c>
      <c r="C54" s="94">
        <v>233</v>
      </c>
      <c r="D54" s="94">
        <v>277</v>
      </c>
      <c r="E54" s="95">
        <v>303</v>
      </c>
      <c r="F54" s="96">
        <v>277</v>
      </c>
      <c r="G54" s="94">
        <v>285</v>
      </c>
      <c r="H54" s="97">
        <v>289</v>
      </c>
      <c r="I54" s="78">
        <v>68.5</v>
      </c>
      <c r="J54" s="81">
        <v>67.3</v>
      </c>
      <c r="K54" s="79">
        <v>66.099999999999994</v>
      </c>
      <c r="L54" s="19"/>
      <c r="M54" s="19"/>
      <c r="N54" s="19"/>
      <c r="O54" s="19"/>
      <c r="P54" s="19"/>
      <c r="Q54" s="19"/>
      <c r="R54" s="19"/>
    </row>
  </sheetData>
  <mergeCells count="55">
    <mergeCell ref="C50:E50"/>
    <mergeCell ref="F50:H50"/>
    <mergeCell ref="I50:K50"/>
    <mergeCell ref="C51:E51"/>
    <mergeCell ref="F51:H51"/>
    <mergeCell ref="I51:K51"/>
    <mergeCell ref="B49:E49"/>
    <mergeCell ref="F49:K49"/>
    <mergeCell ref="B42:I42"/>
    <mergeCell ref="J42:N42"/>
    <mergeCell ref="G43:I43"/>
    <mergeCell ref="L43:N43"/>
    <mergeCell ref="G44:I44"/>
    <mergeCell ref="L44:N44"/>
    <mergeCell ref="O23:Q23"/>
    <mergeCell ref="B28:F28"/>
    <mergeCell ref="G28:L28"/>
    <mergeCell ref="M28:Q28"/>
    <mergeCell ref="C23:E23"/>
    <mergeCell ref="H23:J23"/>
    <mergeCell ref="O29:Q29"/>
    <mergeCell ref="E30:F30"/>
    <mergeCell ref="J30:L30"/>
    <mergeCell ref="O30:Q30"/>
    <mergeCell ref="E29:F29"/>
    <mergeCell ref="J29:L29"/>
    <mergeCell ref="B21:E21"/>
    <mergeCell ref="F21:J21"/>
    <mergeCell ref="K21:Q21"/>
    <mergeCell ref="C22:E22"/>
    <mergeCell ref="H22:J22"/>
    <mergeCell ref="O22:Q22"/>
    <mergeCell ref="B35:L35"/>
    <mergeCell ref="G36:I36"/>
    <mergeCell ref="J36:L36"/>
    <mergeCell ref="G37:I37"/>
    <mergeCell ref="J37:L37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3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3" spans="1:18">
      <c r="C3" t="s">
        <v>168</v>
      </c>
    </row>
    <row r="6" spans="1:18" ht="14.25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41064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15.115</v>
      </c>
      <c r="E9" s="226">
        <v>16.148</v>
      </c>
      <c r="F9" s="227"/>
      <c r="G9" s="228"/>
      <c r="H9" s="58" t="s">
        <v>16</v>
      </c>
      <c r="I9" s="59" t="s">
        <v>16</v>
      </c>
      <c r="J9" s="60">
        <v>11.335000000000001</v>
      </c>
      <c r="K9" s="226">
        <v>15.987</v>
      </c>
      <c r="L9" s="227"/>
      <c r="M9" s="228"/>
      <c r="N9" s="58" t="s">
        <v>16</v>
      </c>
      <c r="O9" s="60">
        <v>16.710999999999999</v>
      </c>
      <c r="P9" s="226">
        <v>24.155000000000001</v>
      </c>
      <c r="Q9" s="227"/>
      <c r="R9" s="22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320</v>
      </c>
      <c r="E11" s="59">
        <v>700</v>
      </c>
      <c r="F11" s="59">
        <v>800</v>
      </c>
      <c r="G11" s="64" t="s">
        <v>158</v>
      </c>
      <c r="H11" s="58" t="s">
        <v>16</v>
      </c>
      <c r="I11" s="59" t="s">
        <v>16</v>
      </c>
      <c r="J11" s="59">
        <v>90</v>
      </c>
      <c r="K11" s="59">
        <v>340</v>
      </c>
      <c r="L11" s="59">
        <v>350</v>
      </c>
      <c r="M11" s="64">
        <v>350</v>
      </c>
      <c r="N11" s="58" t="s">
        <v>16</v>
      </c>
      <c r="O11" s="59">
        <v>70</v>
      </c>
      <c r="P11" s="59">
        <v>350</v>
      </c>
      <c r="Q11" s="59">
        <v>450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182.7</v>
      </c>
      <c r="E12" s="68">
        <v>553</v>
      </c>
      <c r="F12" s="68">
        <v>566</v>
      </c>
      <c r="G12" s="69" t="s">
        <v>158</v>
      </c>
      <c r="H12" s="65" t="s">
        <v>36</v>
      </c>
      <c r="I12" s="66" t="s">
        <v>36</v>
      </c>
      <c r="J12" s="70">
        <v>140.19999999999999</v>
      </c>
      <c r="K12" s="68">
        <v>320</v>
      </c>
      <c r="L12" s="68">
        <v>330</v>
      </c>
      <c r="M12" s="69">
        <v>333</v>
      </c>
      <c r="N12" s="65" t="s">
        <v>36</v>
      </c>
      <c r="O12" s="70">
        <v>120.6</v>
      </c>
      <c r="P12" s="67">
        <v>258</v>
      </c>
      <c r="Q12" s="67">
        <v>379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3.907</v>
      </c>
      <c r="C16" s="60">
        <v>10.138999999999999</v>
      </c>
      <c r="D16" s="59" t="s">
        <v>16</v>
      </c>
      <c r="E16" s="60">
        <v>22.384</v>
      </c>
      <c r="F16" s="226">
        <v>23.228999999999999</v>
      </c>
      <c r="G16" s="227"/>
      <c r="H16" s="228"/>
      <c r="I16" s="72">
        <v>8.2140000000000004</v>
      </c>
      <c r="J16" s="60">
        <v>16.616</v>
      </c>
      <c r="K16" s="60">
        <v>20.324999999999999</v>
      </c>
      <c r="L16" s="231">
        <v>20.843</v>
      </c>
      <c r="M16" s="232"/>
      <c r="N16" s="233"/>
      <c r="O16" s="230">
        <v>15.098000000000001</v>
      </c>
      <c r="P16" s="229"/>
      <c r="Q16" s="73">
        <v>13.590999999999999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8">
        <v>3</v>
      </c>
      <c r="C18" s="59">
        <v>25</v>
      </c>
      <c r="D18" s="59" t="s">
        <v>16</v>
      </c>
      <c r="E18" s="59">
        <v>1200</v>
      </c>
      <c r="F18" s="59">
        <v>20</v>
      </c>
      <c r="G18" s="59">
        <v>18</v>
      </c>
      <c r="H18" s="64">
        <v>20</v>
      </c>
      <c r="I18" s="58">
        <v>10</v>
      </c>
      <c r="J18" s="59">
        <v>350</v>
      </c>
      <c r="K18" s="59">
        <v>800</v>
      </c>
      <c r="L18" s="59">
        <v>10</v>
      </c>
      <c r="M18" s="59">
        <v>10</v>
      </c>
      <c r="N18" s="77">
        <v>10</v>
      </c>
      <c r="O18" s="58">
        <v>800</v>
      </c>
      <c r="P18" s="59">
        <v>800</v>
      </c>
      <c r="Q18" s="64">
        <v>130</v>
      </c>
      <c r="R18" s="21"/>
    </row>
    <row r="19" spans="1:18" ht="11.25" customHeight="1" thickBot="1">
      <c r="A19" s="12" t="s">
        <v>35</v>
      </c>
      <c r="B19" s="70">
        <v>44.2</v>
      </c>
      <c r="C19" s="70">
        <v>99.1</v>
      </c>
      <c r="D19" s="66" t="s">
        <v>36</v>
      </c>
      <c r="E19" s="67">
        <v>700</v>
      </c>
      <c r="F19" s="78">
        <v>60.6</v>
      </c>
      <c r="G19" s="78">
        <v>49.9</v>
      </c>
      <c r="H19" s="79">
        <v>50.7</v>
      </c>
      <c r="I19" s="80">
        <v>128.30000000000001</v>
      </c>
      <c r="J19" s="67">
        <v>358</v>
      </c>
      <c r="K19" s="67">
        <v>487</v>
      </c>
      <c r="L19" s="78">
        <v>56.3</v>
      </c>
      <c r="M19" s="78">
        <v>54.1</v>
      </c>
      <c r="N19" s="82">
        <v>53.9</v>
      </c>
      <c r="O19" s="83">
        <v>616</v>
      </c>
      <c r="P19" s="68">
        <v>643</v>
      </c>
      <c r="Q19" s="84">
        <v>206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7.9459999999999997</v>
      </c>
      <c r="C23" s="226">
        <v>8.9320000000000004</v>
      </c>
      <c r="D23" s="227"/>
      <c r="E23" s="228"/>
      <c r="F23" s="72">
        <v>7.1459999999999999</v>
      </c>
      <c r="G23" s="60">
        <v>7.8540000000000001</v>
      </c>
      <c r="H23" s="226">
        <v>6.9589999999999996</v>
      </c>
      <c r="I23" s="227"/>
      <c r="J23" s="228"/>
      <c r="K23" s="58" t="s">
        <v>16</v>
      </c>
      <c r="L23" s="60">
        <v>28.937000000000001</v>
      </c>
      <c r="M23" s="60">
        <v>26.643000000000001</v>
      </c>
      <c r="N23" s="60">
        <v>33.107999999999997</v>
      </c>
      <c r="O23" s="226">
        <v>40.966000000000001</v>
      </c>
      <c r="P23" s="227"/>
      <c r="Q23" s="22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79</v>
      </c>
      <c r="G24" s="62" t="s">
        <v>80</v>
      </c>
      <c r="H24" s="62" t="s">
        <v>26</v>
      </c>
      <c r="I24" s="62" t="s">
        <v>27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15</v>
      </c>
      <c r="C25" s="59">
        <v>30</v>
      </c>
      <c r="D25" s="59">
        <v>25</v>
      </c>
      <c r="E25" s="64">
        <v>25</v>
      </c>
      <c r="F25" s="58">
        <v>480</v>
      </c>
      <c r="G25" s="59">
        <v>150</v>
      </c>
      <c r="H25" s="59">
        <v>70</v>
      </c>
      <c r="I25" s="59">
        <v>80</v>
      </c>
      <c r="J25" s="77">
        <v>80</v>
      </c>
      <c r="K25" s="58" t="s">
        <v>16</v>
      </c>
      <c r="L25" s="59">
        <v>250</v>
      </c>
      <c r="M25" s="59">
        <v>6000</v>
      </c>
      <c r="N25" s="59">
        <v>2500</v>
      </c>
      <c r="O25" s="59">
        <v>15</v>
      </c>
      <c r="P25" s="59">
        <v>10</v>
      </c>
      <c r="Q25" s="64">
        <v>10</v>
      </c>
      <c r="R25" s="21"/>
    </row>
    <row r="26" spans="1:18" ht="11.25" customHeight="1" thickBot="1">
      <c r="A26" s="12" t="s">
        <v>35</v>
      </c>
      <c r="B26" s="80">
        <v>120.6</v>
      </c>
      <c r="C26" s="78">
        <v>69.400000000000006</v>
      </c>
      <c r="D26" s="78">
        <v>70.2</v>
      </c>
      <c r="E26" s="79">
        <v>76.099999999999994</v>
      </c>
      <c r="F26" s="85">
        <v>313</v>
      </c>
      <c r="G26" s="67">
        <v>137.69999999999999</v>
      </c>
      <c r="H26" s="78">
        <v>82.9</v>
      </c>
      <c r="I26" s="78">
        <v>85.8</v>
      </c>
      <c r="J26" s="82">
        <v>88.7</v>
      </c>
      <c r="K26" s="65" t="s">
        <v>36</v>
      </c>
      <c r="L26" s="70">
        <v>229</v>
      </c>
      <c r="M26" s="66">
        <v>3100</v>
      </c>
      <c r="N26" s="86">
        <v>990</v>
      </c>
      <c r="O26" s="78">
        <v>42.4</v>
      </c>
      <c r="P26" s="78">
        <v>38.799999999999997</v>
      </c>
      <c r="Q26" s="79">
        <v>40.6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14.965</v>
      </c>
      <c r="C30" s="60">
        <v>20.384</v>
      </c>
      <c r="D30" s="60">
        <v>28.911999999999999</v>
      </c>
      <c r="E30" s="226">
        <v>23.768999999999998</v>
      </c>
      <c r="F30" s="228"/>
      <c r="G30" s="72">
        <v>11.631</v>
      </c>
      <c r="H30" s="60">
        <v>14.329000000000001</v>
      </c>
      <c r="I30" s="60">
        <v>25</v>
      </c>
      <c r="J30" s="226">
        <v>29.163</v>
      </c>
      <c r="K30" s="227"/>
      <c r="L30" s="228"/>
      <c r="M30" s="72">
        <v>4.5129999999999999</v>
      </c>
      <c r="N30" s="60">
        <v>5.2409999999999997</v>
      </c>
      <c r="O30" s="226">
        <v>6.2670000000000003</v>
      </c>
      <c r="P30" s="227"/>
      <c r="Q30" s="22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10</v>
      </c>
      <c r="C32" s="59">
        <v>50</v>
      </c>
      <c r="D32" s="59">
        <v>12</v>
      </c>
      <c r="E32" s="59">
        <v>10</v>
      </c>
      <c r="F32" s="77">
        <v>10</v>
      </c>
      <c r="G32" s="58">
        <v>10</v>
      </c>
      <c r="H32" s="59">
        <v>1500</v>
      </c>
      <c r="I32" s="59">
        <v>3500</v>
      </c>
      <c r="J32" s="59">
        <v>20</v>
      </c>
      <c r="K32" s="59">
        <v>15</v>
      </c>
      <c r="L32" s="64">
        <v>15</v>
      </c>
      <c r="M32" s="58">
        <v>50</v>
      </c>
      <c r="N32" s="59">
        <v>120</v>
      </c>
      <c r="O32" s="59">
        <v>250</v>
      </c>
      <c r="P32" s="59">
        <v>350</v>
      </c>
      <c r="Q32" s="64">
        <v>350</v>
      </c>
      <c r="R32" s="19"/>
    </row>
    <row r="33" spans="1:18" ht="11.25" customHeight="1" thickBot="1">
      <c r="A33" s="38" t="s">
        <v>35</v>
      </c>
      <c r="B33" s="65">
        <v>173.7</v>
      </c>
      <c r="C33" s="67">
        <v>180.6</v>
      </c>
      <c r="D33" s="70">
        <v>63.2</v>
      </c>
      <c r="E33" s="70">
        <v>51.4</v>
      </c>
      <c r="F33" s="87">
        <v>51.4</v>
      </c>
      <c r="G33" s="80">
        <v>110.3</v>
      </c>
      <c r="H33" s="66">
        <v>1230</v>
      </c>
      <c r="I33" s="66">
        <v>2310</v>
      </c>
      <c r="J33" s="66">
        <v>60.4</v>
      </c>
      <c r="K33" s="70">
        <v>59.3</v>
      </c>
      <c r="L33" s="88">
        <v>55.5</v>
      </c>
      <c r="M33" s="70">
        <v>108.2</v>
      </c>
      <c r="N33" s="70">
        <v>143.1</v>
      </c>
      <c r="O33" s="67">
        <v>239</v>
      </c>
      <c r="P33" s="67">
        <v>286</v>
      </c>
      <c r="Q33" s="89">
        <v>286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>
        <v>16.131</v>
      </c>
      <c r="E37" s="60">
        <v>16.216000000000001</v>
      </c>
      <c r="F37" s="60">
        <v>18.042999999999999</v>
      </c>
      <c r="G37" s="226">
        <v>28.957000000000001</v>
      </c>
      <c r="H37" s="227"/>
      <c r="I37" s="229"/>
      <c r="J37" s="226">
        <v>33.606999999999999</v>
      </c>
      <c r="K37" s="227"/>
      <c r="L37" s="22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>
        <v>1900</v>
      </c>
      <c r="E39" s="59">
        <v>1700</v>
      </c>
      <c r="F39" s="59">
        <v>4000</v>
      </c>
      <c r="G39" s="59">
        <v>3000</v>
      </c>
      <c r="H39" s="59">
        <v>3000</v>
      </c>
      <c r="I39" s="59">
        <v>2900</v>
      </c>
      <c r="J39" s="59">
        <v>10</v>
      </c>
      <c r="K39" s="59">
        <v>10</v>
      </c>
      <c r="L39" s="64">
        <v>10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>
        <v>1716</v>
      </c>
      <c r="E40" s="66">
        <v>2270</v>
      </c>
      <c r="F40" s="66">
        <v>2740</v>
      </c>
      <c r="G40" s="66">
        <v>1650</v>
      </c>
      <c r="H40" s="66">
        <v>1636</v>
      </c>
      <c r="I40" s="66">
        <v>1672</v>
      </c>
      <c r="J40" s="70">
        <v>33</v>
      </c>
      <c r="K40" s="70">
        <v>33.4</v>
      </c>
      <c r="L40" s="70">
        <v>32.9</v>
      </c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16.832000000000001</v>
      </c>
      <c r="E44" s="60">
        <v>17.309999999999999</v>
      </c>
      <c r="F44" s="60">
        <v>18.401</v>
      </c>
      <c r="G44" s="226">
        <v>24.137</v>
      </c>
      <c r="H44" s="227"/>
      <c r="I44" s="228"/>
      <c r="J44" s="72">
        <v>5.2649999999999997</v>
      </c>
      <c r="K44" s="60">
        <v>11.37</v>
      </c>
      <c r="L44" s="226">
        <v>16.009</v>
      </c>
      <c r="M44" s="227"/>
      <c r="N44" s="22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80</v>
      </c>
      <c r="C45" s="62" t="s">
        <v>136</v>
      </c>
      <c r="D45" s="62" t="s">
        <v>78</v>
      </c>
      <c r="E45" s="62" t="s">
        <v>54</v>
      </c>
      <c r="F45" s="62" t="s">
        <v>137</v>
      </c>
      <c r="G45" s="62" t="s">
        <v>55</v>
      </c>
      <c r="H45" s="62" t="s">
        <v>138</v>
      </c>
      <c r="I45" s="74" t="s">
        <v>139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>
        <v>5000</v>
      </c>
      <c r="E46" s="59">
        <v>6500</v>
      </c>
      <c r="F46" s="59">
        <v>4000</v>
      </c>
      <c r="G46" s="59">
        <v>4000</v>
      </c>
      <c r="H46" s="59">
        <v>4000</v>
      </c>
      <c r="I46" s="77">
        <v>3900</v>
      </c>
      <c r="J46" s="58">
        <v>12</v>
      </c>
      <c r="K46" s="77">
        <v>15</v>
      </c>
      <c r="L46" s="59">
        <v>12</v>
      </c>
      <c r="M46" s="59">
        <v>12</v>
      </c>
      <c r="N46" s="64">
        <v>12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3740</v>
      </c>
      <c r="E47" s="66">
        <v>4260</v>
      </c>
      <c r="F47" s="66">
        <v>2860</v>
      </c>
      <c r="G47" s="66">
        <v>2400</v>
      </c>
      <c r="H47" s="66">
        <v>3020</v>
      </c>
      <c r="I47" s="90">
        <v>3030</v>
      </c>
      <c r="J47" s="80">
        <v>109.2</v>
      </c>
      <c r="K47" s="87">
        <v>80</v>
      </c>
      <c r="L47" s="70">
        <v>77.900000000000006</v>
      </c>
      <c r="M47" s="66">
        <v>73.7</v>
      </c>
      <c r="N47" s="88">
        <v>74.2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10.831</v>
      </c>
      <c r="D51" s="227"/>
      <c r="E51" s="228"/>
      <c r="F51" s="230">
        <v>14.965999999999999</v>
      </c>
      <c r="G51" s="227"/>
      <c r="H51" s="229"/>
      <c r="I51" s="226">
        <v>6.4989999999999997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180</v>
      </c>
      <c r="D53" s="59">
        <v>300</v>
      </c>
      <c r="E53" s="64">
        <v>300</v>
      </c>
      <c r="F53" s="92">
        <v>350</v>
      </c>
      <c r="G53" s="59">
        <v>400</v>
      </c>
      <c r="H53" s="93">
        <v>400</v>
      </c>
      <c r="I53" s="59">
        <v>30</v>
      </c>
      <c r="J53" s="59">
        <v>30</v>
      </c>
      <c r="K53" s="64">
        <v>30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158</v>
      </c>
      <c r="C54" s="94">
        <v>222</v>
      </c>
      <c r="D54" s="94">
        <v>290</v>
      </c>
      <c r="E54" s="95">
        <v>300</v>
      </c>
      <c r="F54" s="96">
        <v>281</v>
      </c>
      <c r="G54" s="94">
        <v>283</v>
      </c>
      <c r="H54" s="97">
        <v>292</v>
      </c>
      <c r="I54" s="78">
        <v>67.400000000000006</v>
      </c>
      <c r="J54" s="81">
        <v>67.8</v>
      </c>
      <c r="K54" s="79">
        <v>65.7</v>
      </c>
      <c r="L54" s="19"/>
      <c r="M54" s="19"/>
      <c r="N54" s="19"/>
      <c r="O54" s="19"/>
      <c r="P54" s="19"/>
      <c r="Q54" s="19"/>
      <c r="R54" s="19"/>
    </row>
  </sheetData>
  <mergeCells count="55">
    <mergeCell ref="C51:E51"/>
    <mergeCell ref="F51:H51"/>
    <mergeCell ref="I51:K51"/>
    <mergeCell ref="B49:E49"/>
    <mergeCell ref="F49:K49"/>
    <mergeCell ref="C50:E50"/>
    <mergeCell ref="F50:H50"/>
    <mergeCell ref="I50:K50"/>
    <mergeCell ref="G44:I44"/>
    <mergeCell ref="L44:N44"/>
    <mergeCell ref="G37:I37"/>
    <mergeCell ref="J37:L37"/>
    <mergeCell ref="B42:I42"/>
    <mergeCell ref="J42:N42"/>
    <mergeCell ref="G36:I36"/>
    <mergeCell ref="J36:L36"/>
    <mergeCell ref="G43:I43"/>
    <mergeCell ref="L43:N43"/>
    <mergeCell ref="B35:L35"/>
    <mergeCell ref="O29:Q29"/>
    <mergeCell ref="E30:F30"/>
    <mergeCell ref="J30:L30"/>
    <mergeCell ref="O30:Q30"/>
    <mergeCell ref="E29:F29"/>
    <mergeCell ref="J29:L29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C23:E23"/>
    <mergeCell ref="H23:J23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3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3" spans="1:18">
      <c r="C3" t="s">
        <v>168</v>
      </c>
    </row>
    <row r="6" spans="1:18" ht="14.25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41072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15.000999999999999</v>
      </c>
      <c r="E9" s="226">
        <v>15.83</v>
      </c>
      <c r="F9" s="227"/>
      <c r="G9" s="228"/>
      <c r="H9" s="58" t="s">
        <v>16</v>
      </c>
      <c r="I9" s="59" t="s">
        <v>16</v>
      </c>
      <c r="J9" s="60">
        <v>11.55</v>
      </c>
      <c r="K9" s="226">
        <v>16.457999999999998</v>
      </c>
      <c r="L9" s="227"/>
      <c r="M9" s="228"/>
      <c r="N9" s="58" t="s">
        <v>16</v>
      </c>
      <c r="O9" s="60">
        <v>16.27</v>
      </c>
      <c r="P9" s="226">
        <v>23.956</v>
      </c>
      <c r="Q9" s="227"/>
      <c r="R9" s="22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340</v>
      </c>
      <c r="E11" s="59">
        <v>700</v>
      </c>
      <c r="F11" s="59">
        <v>790</v>
      </c>
      <c r="G11" s="64" t="s">
        <v>158</v>
      </c>
      <c r="H11" s="58" t="s">
        <v>16</v>
      </c>
      <c r="I11" s="59" t="s">
        <v>16</v>
      </c>
      <c r="J11" s="59">
        <v>80</v>
      </c>
      <c r="K11" s="59">
        <v>310</v>
      </c>
      <c r="L11" s="59">
        <v>300</v>
      </c>
      <c r="M11" s="64">
        <v>370</v>
      </c>
      <c r="N11" s="58" t="s">
        <v>16</v>
      </c>
      <c r="O11" s="59">
        <v>60</v>
      </c>
      <c r="P11" s="59">
        <v>200</v>
      </c>
      <c r="Q11" s="59">
        <v>200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165.2</v>
      </c>
      <c r="E12" s="68">
        <v>542</v>
      </c>
      <c r="F12" s="68">
        <v>558</v>
      </c>
      <c r="G12" s="69" t="s">
        <v>158</v>
      </c>
      <c r="H12" s="65" t="s">
        <v>36</v>
      </c>
      <c r="I12" s="66" t="s">
        <v>36</v>
      </c>
      <c r="J12" s="70">
        <v>141.4</v>
      </c>
      <c r="K12" s="68">
        <v>302</v>
      </c>
      <c r="L12" s="68">
        <v>318</v>
      </c>
      <c r="M12" s="69">
        <v>321</v>
      </c>
      <c r="N12" s="65" t="s">
        <v>36</v>
      </c>
      <c r="O12" s="70">
        <v>106.3</v>
      </c>
      <c r="P12" s="67">
        <v>171.6</v>
      </c>
      <c r="Q12" s="67">
        <v>178.7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4.1559999999999997</v>
      </c>
      <c r="C16" s="60">
        <v>9.9689999999999994</v>
      </c>
      <c r="D16" s="59" t="s">
        <v>16</v>
      </c>
      <c r="E16" s="60">
        <v>22.11</v>
      </c>
      <c r="F16" s="226">
        <v>22.975000000000001</v>
      </c>
      <c r="G16" s="227"/>
      <c r="H16" s="228"/>
      <c r="I16" s="72">
        <v>8.4380000000000006</v>
      </c>
      <c r="J16" s="60">
        <v>16.510000000000002</v>
      </c>
      <c r="K16" s="60">
        <v>20.114999999999998</v>
      </c>
      <c r="L16" s="231">
        <v>20.341000000000001</v>
      </c>
      <c r="M16" s="232"/>
      <c r="N16" s="233"/>
      <c r="O16" s="230">
        <v>14.928000000000001</v>
      </c>
      <c r="P16" s="229"/>
      <c r="Q16" s="73">
        <v>13.558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8">
        <v>3</v>
      </c>
      <c r="C18" s="59">
        <v>12</v>
      </c>
      <c r="D18" s="59" t="s">
        <v>16</v>
      </c>
      <c r="E18" s="59">
        <v>1750</v>
      </c>
      <c r="F18" s="59">
        <v>20</v>
      </c>
      <c r="G18" s="59">
        <v>15</v>
      </c>
      <c r="H18" s="64">
        <v>18</v>
      </c>
      <c r="I18" s="58">
        <v>15</v>
      </c>
      <c r="J18" s="59">
        <v>380</v>
      </c>
      <c r="K18" s="59">
        <v>650</v>
      </c>
      <c r="L18" s="59">
        <v>12</v>
      </c>
      <c r="M18" s="59">
        <v>10</v>
      </c>
      <c r="N18" s="77">
        <v>10</v>
      </c>
      <c r="O18" s="58">
        <v>810</v>
      </c>
      <c r="P18" s="59">
        <v>810</v>
      </c>
      <c r="Q18" s="64">
        <v>135</v>
      </c>
      <c r="R18" s="21"/>
    </row>
    <row r="19" spans="1:18" ht="11.25" customHeight="1" thickBot="1">
      <c r="A19" s="12" t="s">
        <v>35</v>
      </c>
      <c r="B19" s="70">
        <v>45.8</v>
      </c>
      <c r="C19" s="70">
        <v>104.8</v>
      </c>
      <c r="D19" s="66" t="s">
        <v>36</v>
      </c>
      <c r="E19" s="67">
        <v>894</v>
      </c>
      <c r="F19" s="78">
        <v>52.9</v>
      </c>
      <c r="G19" s="78">
        <v>49.4</v>
      </c>
      <c r="H19" s="79">
        <v>49.8</v>
      </c>
      <c r="I19" s="80">
        <v>147.9</v>
      </c>
      <c r="J19" s="67">
        <v>363</v>
      </c>
      <c r="K19" s="67">
        <v>424</v>
      </c>
      <c r="L19" s="78">
        <v>55.7</v>
      </c>
      <c r="M19" s="78">
        <v>54.1</v>
      </c>
      <c r="N19" s="82">
        <v>54.7</v>
      </c>
      <c r="O19" s="83">
        <v>643</v>
      </c>
      <c r="P19" s="68">
        <v>646</v>
      </c>
      <c r="Q19" s="84">
        <v>196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7.1280000000000001</v>
      </c>
      <c r="C23" s="226">
        <v>8.82</v>
      </c>
      <c r="D23" s="227"/>
      <c r="E23" s="228"/>
      <c r="F23" s="72">
        <v>7.117</v>
      </c>
      <c r="G23" s="60">
        <v>7.6189999999999998</v>
      </c>
      <c r="H23" s="226">
        <v>6.665</v>
      </c>
      <c r="I23" s="227"/>
      <c r="J23" s="228"/>
      <c r="K23" s="58" t="s">
        <v>16</v>
      </c>
      <c r="L23" s="60">
        <v>28.597999999999999</v>
      </c>
      <c r="M23" s="60">
        <v>26.838999999999999</v>
      </c>
      <c r="N23" s="60">
        <v>33.116999999999997</v>
      </c>
      <c r="O23" s="226">
        <v>40.969000000000001</v>
      </c>
      <c r="P23" s="227"/>
      <c r="Q23" s="22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187</v>
      </c>
      <c r="G24" s="62" t="s">
        <v>188</v>
      </c>
      <c r="H24" s="62" t="s">
        <v>189</v>
      </c>
      <c r="I24" s="62" t="s">
        <v>186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20</v>
      </c>
      <c r="C25" s="59">
        <v>25</v>
      </c>
      <c r="D25" s="59">
        <v>22</v>
      </c>
      <c r="E25" s="64">
        <v>38</v>
      </c>
      <c r="F25" s="58">
        <v>600</v>
      </c>
      <c r="G25" s="59">
        <v>190</v>
      </c>
      <c r="H25" s="59">
        <v>65</v>
      </c>
      <c r="I25" s="59">
        <v>62</v>
      </c>
      <c r="J25" s="77">
        <v>70</v>
      </c>
      <c r="K25" s="58" t="s">
        <v>16</v>
      </c>
      <c r="L25" s="59">
        <v>100</v>
      </c>
      <c r="M25" s="59">
        <v>5800</v>
      </c>
      <c r="N25" s="59">
        <v>1900</v>
      </c>
      <c r="O25" s="59">
        <v>9</v>
      </c>
      <c r="P25" s="59">
        <v>7</v>
      </c>
      <c r="Q25" s="64">
        <v>8</v>
      </c>
      <c r="R25" s="21"/>
    </row>
    <row r="26" spans="1:18" ht="11.25" customHeight="1" thickBot="1">
      <c r="A26" s="12" t="s">
        <v>35</v>
      </c>
      <c r="B26" s="80">
        <v>124.8</v>
      </c>
      <c r="C26" s="78">
        <v>72.7</v>
      </c>
      <c r="D26" s="78">
        <v>68.900000000000006</v>
      </c>
      <c r="E26" s="79">
        <v>68.400000000000006</v>
      </c>
      <c r="F26" s="85">
        <v>357</v>
      </c>
      <c r="G26" s="67">
        <v>169.5</v>
      </c>
      <c r="H26" s="78">
        <v>81.400000000000006</v>
      </c>
      <c r="I26" s="78">
        <v>83.3</v>
      </c>
      <c r="J26" s="82">
        <v>92.1</v>
      </c>
      <c r="K26" s="65" t="s">
        <v>36</v>
      </c>
      <c r="L26" s="70">
        <v>206</v>
      </c>
      <c r="M26" s="66">
        <v>3080</v>
      </c>
      <c r="N26" s="86">
        <v>963</v>
      </c>
      <c r="O26" s="78">
        <v>40.299999999999997</v>
      </c>
      <c r="P26" s="78">
        <v>37.700000000000003</v>
      </c>
      <c r="Q26" s="79">
        <v>38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14.943</v>
      </c>
      <c r="C30" s="60">
        <v>20.14</v>
      </c>
      <c r="D30" s="60">
        <v>23.79</v>
      </c>
      <c r="E30" s="226">
        <v>23.459</v>
      </c>
      <c r="F30" s="228"/>
      <c r="G30" s="72">
        <v>11.561999999999999</v>
      </c>
      <c r="H30" s="60">
        <v>14.07</v>
      </c>
      <c r="I30" s="60">
        <v>24.742000000000001</v>
      </c>
      <c r="J30" s="226">
        <v>29.126000000000001</v>
      </c>
      <c r="K30" s="227"/>
      <c r="L30" s="228"/>
      <c r="M30" s="72">
        <v>3.6059999999999999</v>
      </c>
      <c r="N30" s="60">
        <v>4.4580000000000002</v>
      </c>
      <c r="O30" s="226">
        <v>5.8390000000000004</v>
      </c>
      <c r="P30" s="227"/>
      <c r="Q30" s="22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16</v>
      </c>
      <c r="C32" s="59">
        <v>32</v>
      </c>
      <c r="D32" s="59">
        <v>12</v>
      </c>
      <c r="E32" s="59">
        <v>10</v>
      </c>
      <c r="F32" s="77">
        <v>10</v>
      </c>
      <c r="G32" s="58">
        <v>20</v>
      </c>
      <c r="H32" s="59">
        <v>1800</v>
      </c>
      <c r="I32" s="59">
        <v>4000</v>
      </c>
      <c r="J32" s="59">
        <v>25</v>
      </c>
      <c r="K32" s="59">
        <v>18</v>
      </c>
      <c r="L32" s="64">
        <v>18</v>
      </c>
      <c r="M32" s="58">
        <v>45</v>
      </c>
      <c r="N32" s="59">
        <v>125</v>
      </c>
      <c r="O32" s="59">
        <v>280</v>
      </c>
      <c r="P32" s="59">
        <v>310</v>
      </c>
      <c r="Q32" s="64">
        <v>310</v>
      </c>
      <c r="R32" s="19"/>
    </row>
    <row r="33" spans="1:18" ht="11.25" customHeight="1" thickBot="1">
      <c r="A33" s="38" t="s">
        <v>35</v>
      </c>
      <c r="B33" s="65">
        <v>178.2</v>
      </c>
      <c r="C33" s="67">
        <v>156.30000000000001</v>
      </c>
      <c r="D33" s="70">
        <v>71.8</v>
      </c>
      <c r="E33" s="70">
        <v>49.8</v>
      </c>
      <c r="F33" s="87">
        <v>50.4</v>
      </c>
      <c r="G33" s="80">
        <v>108.1</v>
      </c>
      <c r="H33" s="66">
        <v>1093</v>
      </c>
      <c r="I33" s="66">
        <v>2430</v>
      </c>
      <c r="J33" s="66">
        <v>59.3</v>
      </c>
      <c r="K33" s="70">
        <v>55.7</v>
      </c>
      <c r="L33" s="88">
        <v>58</v>
      </c>
      <c r="M33" s="70">
        <v>85.4</v>
      </c>
      <c r="N33" s="70">
        <v>138.30000000000001</v>
      </c>
      <c r="O33" s="67">
        <v>244</v>
      </c>
      <c r="P33" s="67">
        <v>274</v>
      </c>
      <c r="Q33" s="89">
        <v>279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>
        <v>16.096</v>
      </c>
      <c r="E37" s="60">
        <v>16.298999999999999</v>
      </c>
      <c r="F37" s="60">
        <v>17.963000000000001</v>
      </c>
      <c r="G37" s="226">
        <v>28.588000000000001</v>
      </c>
      <c r="H37" s="227"/>
      <c r="I37" s="229"/>
      <c r="J37" s="226">
        <v>33.549999999999997</v>
      </c>
      <c r="K37" s="227"/>
      <c r="L37" s="22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>
        <v>1800</v>
      </c>
      <c r="E39" s="59">
        <v>2700</v>
      </c>
      <c r="F39" s="59">
        <v>3300</v>
      </c>
      <c r="G39" s="59">
        <v>2700</v>
      </c>
      <c r="H39" s="59">
        <v>2800</v>
      </c>
      <c r="I39" s="59">
        <v>2500</v>
      </c>
      <c r="J39" s="59">
        <v>18</v>
      </c>
      <c r="K39" s="59">
        <v>38</v>
      </c>
      <c r="L39" s="64">
        <v>12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>
        <v>1716</v>
      </c>
      <c r="E40" s="66">
        <v>2280</v>
      </c>
      <c r="F40" s="66">
        <v>2710</v>
      </c>
      <c r="G40" s="66">
        <v>1470</v>
      </c>
      <c r="H40" s="66">
        <v>1611</v>
      </c>
      <c r="I40" s="66">
        <v>1705</v>
      </c>
      <c r="J40" s="70">
        <v>37.6</v>
      </c>
      <c r="K40" s="70">
        <v>45.5</v>
      </c>
      <c r="L40" s="70">
        <v>33.1</v>
      </c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16.788</v>
      </c>
      <c r="E44" s="60">
        <v>18.265000000000001</v>
      </c>
      <c r="F44" s="60">
        <v>18.37</v>
      </c>
      <c r="G44" s="226">
        <v>23.84</v>
      </c>
      <c r="H44" s="227"/>
      <c r="I44" s="228"/>
      <c r="J44" s="72">
        <v>5.0439999999999996</v>
      </c>
      <c r="K44" s="60">
        <v>10.9</v>
      </c>
      <c r="L44" s="226">
        <v>15.928000000000001</v>
      </c>
      <c r="M44" s="227"/>
      <c r="N44" s="22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80</v>
      </c>
      <c r="C45" s="62" t="s">
        <v>136</v>
      </c>
      <c r="D45" s="62" t="s">
        <v>78</v>
      </c>
      <c r="E45" s="62" t="s">
        <v>54</v>
      </c>
      <c r="F45" s="62" t="s">
        <v>137</v>
      </c>
      <c r="G45" s="62" t="s">
        <v>55</v>
      </c>
      <c r="H45" s="62" t="s">
        <v>138</v>
      </c>
      <c r="I45" s="74" t="s">
        <v>139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>
        <v>5900</v>
      </c>
      <c r="E46" s="59">
        <v>5000</v>
      </c>
      <c r="F46" s="59">
        <v>3500</v>
      </c>
      <c r="G46" s="59">
        <v>3500</v>
      </c>
      <c r="H46" s="59">
        <v>3800</v>
      </c>
      <c r="I46" s="77">
        <v>3200</v>
      </c>
      <c r="J46" s="58">
        <v>20</v>
      </c>
      <c r="K46" s="77">
        <v>12</v>
      </c>
      <c r="L46" s="59">
        <v>10</v>
      </c>
      <c r="M46" s="59">
        <v>13</v>
      </c>
      <c r="N46" s="64">
        <v>13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3630</v>
      </c>
      <c r="E47" s="66">
        <v>4130</v>
      </c>
      <c r="F47" s="66">
        <v>2820</v>
      </c>
      <c r="G47" s="66">
        <v>2340</v>
      </c>
      <c r="H47" s="66">
        <v>2760</v>
      </c>
      <c r="I47" s="90">
        <v>3050</v>
      </c>
      <c r="J47" s="80">
        <v>107.5</v>
      </c>
      <c r="K47" s="87">
        <v>82.2</v>
      </c>
      <c r="L47" s="70">
        <v>74.900000000000006</v>
      </c>
      <c r="M47" s="66">
        <v>72.599999999999994</v>
      </c>
      <c r="N47" s="88">
        <v>72.8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10.759</v>
      </c>
      <c r="D51" s="227"/>
      <c r="E51" s="228"/>
      <c r="F51" s="230">
        <v>14.505000000000001</v>
      </c>
      <c r="G51" s="227"/>
      <c r="H51" s="229"/>
      <c r="I51" s="226">
        <v>6.4379999999999997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300</v>
      </c>
      <c r="D53" s="59">
        <v>310</v>
      </c>
      <c r="E53" s="64">
        <v>300</v>
      </c>
      <c r="F53" s="92">
        <v>350</v>
      </c>
      <c r="G53" s="59">
        <v>400</v>
      </c>
      <c r="H53" s="93">
        <v>410</v>
      </c>
      <c r="I53" s="59">
        <v>30</v>
      </c>
      <c r="J53" s="59">
        <v>30</v>
      </c>
      <c r="K53" s="64">
        <v>25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158</v>
      </c>
      <c r="C54" s="94">
        <v>312</v>
      </c>
      <c r="D54" s="94">
        <v>318</v>
      </c>
      <c r="E54" s="95">
        <v>313</v>
      </c>
      <c r="F54" s="96">
        <v>274</v>
      </c>
      <c r="G54" s="94">
        <v>292</v>
      </c>
      <c r="H54" s="97">
        <v>304</v>
      </c>
      <c r="I54" s="78">
        <v>66</v>
      </c>
      <c r="J54" s="81">
        <v>64.5</v>
      </c>
      <c r="K54" s="79">
        <v>64.900000000000006</v>
      </c>
      <c r="L54" s="19"/>
      <c r="M54" s="19"/>
      <c r="N54" s="19"/>
      <c r="O54" s="19"/>
      <c r="P54" s="19"/>
      <c r="Q54" s="19"/>
      <c r="R54" s="19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E30:F30"/>
    <mergeCell ref="J30:L30"/>
    <mergeCell ref="O30:Q30"/>
    <mergeCell ref="B35:L35"/>
    <mergeCell ref="G36:I36"/>
    <mergeCell ref="J36:L36"/>
    <mergeCell ref="M28:Q28"/>
    <mergeCell ref="C23:E23"/>
    <mergeCell ref="H23:J23"/>
    <mergeCell ref="J29:L29"/>
    <mergeCell ref="O23:Q23"/>
    <mergeCell ref="B28:F28"/>
    <mergeCell ref="G28:L28"/>
    <mergeCell ref="O29:Q29"/>
    <mergeCell ref="E29:F29"/>
    <mergeCell ref="C51:E51"/>
    <mergeCell ref="F51:H51"/>
    <mergeCell ref="I51:K51"/>
    <mergeCell ref="G37:I37"/>
    <mergeCell ref="J37:L37"/>
    <mergeCell ref="C50:E50"/>
    <mergeCell ref="F50:H50"/>
    <mergeCell ref="I50:K50"/>
    <mergeCell ref="L44:N44"/>
    <mergeCell ref="G44:I44"/>
    <mergeCell ref="B49:E49"/>
    <mergeCell ref="F49:K49"/>
    <mergeCell ref="B42:I42"/>
    <mergeCell ref="G43:I43"/>
    <mergeCell ref="L43:N43"/>
    <mergeCell ref="J42:N42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3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3" spans="1:18">
      <c r="C3" t="s">
        <v>190</v>
      </c>
    </row>
    <row r="6" spans="1:18" ht="14.25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41078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191</v>
      </c>
      <c r="B9" s="58" t="s">
        <v>16</v>
      </c>
      <c r="C9" s="59" t="s">
        <v>16</v>
      </c>
      <c r="D9" s="60">
        <v>15.159000000000001</v>
      </c>
      <c r="E9" s="226">
        <v>16.055</v>
      </c>
      <c r="F9" s="227"/>
      <c r="G9" s="228"/>
      <c r="H9" s="58" t="s">
        <v>16</v>
      </c>
      <c r="I9" s="59" t="s">
        <v>16</v>
      </c>
      <c r="J9" s="60">
        <v>11.815</v>
      </c>
      <c r="K9" s="226">
        <v>15.596</v>
      </c>
      <c r="L9" s="227"/>
      <c r="M9" s="228"/>
      <c r="N9" s="58" t="s">
        <v>16</v>
      </c>
      <c r="O9" s="60">
        <v>16.318000000000001</v>
      </c>
      <c r="P9" s="226">
        <v>24</v>
      </c>
      <c r="Q9" s="227"/>
      <c r="R9" s="22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192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320</v>
      </c>
      <c r="E11" s="59">
        <v>750</v>
      </c>
      <c r="F11" s="59">
        <v>800</v>
      </c>
      <c r="G11" s="64" t="s">
        <v>193</v>
      </c>
      <c r="H11" s="58" t="s">
        <v>16</v>
      </c>
      <c r="I11" s="59" t="s">
        <v>16</v>
      </c>
      <c r="J11" s="59">
        <v>90</v>
      </c>
      <c r="K11" s="59">
        <v>350</v>
      </c>
      <c r="L11" s="59">
        <v>350</v>
      </c>
      <c r="M11" s="64">
        <v>370</v>
      </c>
      <c r="N11" s="58" t="s">
        <v>16</v>
      </c>
      <c r="O11" s="59">
        <v>45</v>
      </c>
      <c r="P11" s="59">
        <v>250</v>
      </c>
      <c r="Q11" s="59">
        <v>650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175.5</v>
      </c>
      <c r="E12" s="68">
        <v>529</v>
      </c>
      <c r="F12" s="68">
        <v>546</v>
      </c>
      <c r="G12" s="69" t="s">
        <v>193</v>
      </c>
      <c r="H12" s="65" t="s">
        <v>36</v>
      </c>
      <c r="I12" s="66" t="s">
        <v>36</v>
      </c>
      <c r="J12" s="70">
        <v>137.69999999999999</v>
      </c>
      <c r="K12" s="68">
        <v>309</v>
      </c>
      <c r="L12" s="68">
        <v>319</v>
      </c>
      <c r="M12" s="69">
        <v>322</v>
      </c>
      <c r="N12" s="65" t="s">
        <v>36</v>
      </c>
      <c r="O12" s="70">
        <v>86.8</v>
      </c>
      <c r="P12" s="67">
        <v>180.6</v>
      </c>
      <c r="Q12" s="67">
        <v>400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4.1159999999999997</v>
      </c>
      <c r="C16" s="60">
        <v>10.147</v>
      </c>
      <c r="D16" s="59" t="s">
        <v>16</v>
      </c>
      <c r="E16" s="60">
        <v>22.134</v>
      </c>
      <c r="F16" s="226">
        <v>23.100999999999999</v>
      </c>
      <c r="G16" s="227"/>
      <c r="H16" s="228"/>
      <c r="I16" s="72">
        <v>8.9350000000000005</v>
      </c>
      <c r="J16" s="60">
        <v>16.696999999999999</v>
      </c>
      <c r="K16" s="60">
        <v>20.126000000000001</v>
      </c>
      <c r="L16" s="231">
        <v>20.338000000000001</v>
      </c>
      <c r="M16" s="232"/>
      <c r="N16" s="233"/>
      <c r="O16" s="230">
        <v>15.375</v>
      </c>
      <c r="P16" s="229"/>
      <c r="Q16" s="73">
        <v>13.888999999999999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8">
        <v>3</v>
      </c>
      <c r="C18" s="59">
        <v>12</v>
      </c>
      <c r="D18" s="59" t="s">
        <v>16</v>
      </c>
      <c r="E18" s="59">
        <v>1600</v>
      </c>
      <c r="F18" s="59">
        <v>20</v>
      </c>
      <c r="G18" s="59">
        <v>18</v>
      </c>
      <c r="H18" s="64">
        <v>18</v>
      </c>
      <c r="I18" s="58">
        <v>15</v>
      </c>
      <c r="J18" s="59">
        <v>380</v>
      </c>
      <c r="K18" s="59">
        <v>800</v>
      </c>
      <c r="L18" s="59">
        <v>12</v>
      </c>
      <c r="M18" s="59">
        <v>12</v>
      </c>
      <c r="N18" s="77">
        <v>10</v>
      </c>
      <c r="O18" s="58">
        <v>850</v>
      </c>
      <c r="P18" s="59">
        <v>800</v>
      </c>
      <c r="Q18" s="64">
        <v>130</v>
      </c>
      <c r="R18" s="21"/>
    </row>
    <row r="19" spans="1:18" ht="11.25" customHeight="1" thickBot="1">
      <c r="A19" s="12" t="s">
        <v>35</v>
      </c>
      <c r="B19" s="70">
        <v>46.3</v>
      </c>
      <c r="C19" s="70">
        <v>98</v>
      </c>
      <c r="D19" s="66" t="s">
        <v>36</v>
      </c>
      <c r="E19" s="67">
        <v>785</v>
      </c>
      <c r="F19" s="78">
        <v>53</v>
      </c>
      <c r="G19" s="78">
        <v>49.5</v>
      </c>
      <c r="H19" s="79">
        <v>49.3</v>
      </c>
      <c r="I19" s="80">
        <v>143</v>
      </c>
      <c r="J19" s="67">
        <v>362</v>
      </c>
      <c r="K19" s="67">
        <v>495</v>
      </c>
      <c r="L19" s="78">
        <v>59.3</v>
      </c>
      <c r="M19" s="78">
        <v>53.7</v>
      </c>
      <c r="N19" s="82">
        <v>54.7</v>
      </c>
      <c r="O19" s="83">
        <v>631</v>
      </c>
      <c r="P19" s="68">
        <v>638</v>
      </c>
      <c r="Q19" s="84">
        <v>200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7.3330000000000002</v>
      </c>
      <c r="C23" s="226">
        <v>9.0210000000000008</v>
      </c>
      <c r="D23" s="227"/>
      <c r="E23" s="228"/>
      <c r="F23" s="72">
        <v>7.2080000000000002</v>
      </c>
      <c r="G23" s="60">
        <v>7.7389999999999999</v>
      </c>
      <c r="H23" s="226">
        <v>6.8410000000000002</v>
      </c>
      <c r="I23" s="227"/>
      <c r="J23" s="228"/>
      <c r="K23" s="58" t="s">
        <v>16</v>
      </c>
      <c r="L23" s="60">
        <v>28.628</v>
      </c>
      <c r="M23" s="60">
        <v>26.751000000000001</v>
      </c>
      <c r="N23" s="60">
        <v>33.097999999999999</v>
      </c>
      <c r="O23" s="226">
        <v>41.085999999999999</v>
      </c>
      <c r="P23" s="227"/>
      <c r="Q23" s="22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194</v>
      </c>
      <c r="G24" s="62" t="s">
        <v>195</v>
      </c>
      <c r="H24" s="62" t="s">
        <v>196</v>
      </c>
      <c r="I24" s="62" t="s">
        <v>197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12</v>
      </c>
      <c r="C25" s="59">
        <v>30</v>
      </c>
      <c r="D25" s="59">
        <v>25</v>
      </c>
      <c r="E25" s="64">
        <v>40</v>
      </c>
      <c r="F25" s="58">
        <v>550</v>
      </c>
      <c r="G25" s="59">
        <v>150</v>
      </c>
      <c r="H25" s="59">
        <v>60</v>
      </c>
      <c r="I25" s="59">
        <v>65</v>
      </c>
      <c r="J25" s="77">
        <v>65</v>
      </c>
      <c r="K25" s="58" t="s">
        <v>16</v>
      </c>
      <c r="L25" s="59">
        <v>100</v>
      </c>
      <c r="M25" s="59">
        <v>5500</v>
      </c>
      <c r="N25" s="59">
        <v>1800</v>
      </c>
      <c r="O25" s="59">
        <v>10</v>
      </c>
      <c r="P25" s="59">
        <v>10</v>
      </c>
      <c r="Q25" s="64">
        <v>8</v>
      </c>
      <c r="R25" s="21"/>
    </row>
    <row r="26" spans="1:18" ht="11.25" customHeight="1" thickBot="1">
      <c r="A26" s="12" t="s">
        <v>35</v>
      </c>
      <c r="B26" s="80">
        <v>118</v>
      </c>
      <c r="C26" s="78">
        <v>72.099999999999994</v>
      </c>
      <c r="D26" s="78">
        <v>66.599999999999994</v>
      </c>
      <c r="E26" s="79">
        <v>70.7</v>
      </c>
      <c r="F26" s="85">
        <v>322</v>
      </c>
      <c r="G26" s="67">
        <v>170.3</v>
      </c>
      <c r="H26" s="78">
        <v>79.7</v>
      </c>
      <c r="I26" s="78">
        <v>83.1</v>
      </c>
      <c r="J26" s="82">
        <v>89.4</v>
      </c>
      <c r="K26" s="65" t="s">
        <v>36</v>
      </c>
      <c r="L26" s="70">
        <v>201</v>
      </c>
      <c r="M26" s="66">
        <v>3040</v>
      </c>
      <c r="N26" s="86">
        <v>912</v>
      </c>
      <c r="O26" s="78">
        <v>41.9</v>
      </c>
      <c r="P26" s="78">
        <v>37.200000000000003</v>
      </c>
      <c r="Q26" s="79">
        <v>37.4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14.962</v>
      </c>
      <c r="C30" s="60">
        <v>20.195</v>
      </c>
      <c r="D30" s="60">
        <v>23.991</v>
      </c>
      <c r="E30" s="226">
        <v>23.587</v>
      </c>
      <c r="F30" s="228"/>
      <c r="G30" s="72">
        <v>11.826000000000001</v>
      </c>
      <c r="H30" s="60">
        <v>14.451000000000001</v>
      </c>
      <c r="I30" s="60">
        <v>24.965</v>
      </c>
      <c r="J30" s="226">
        <v>29.236999999999998</v>
      </c>
      <c r="K30" s="227"/>
      <c r="L30" s="228"/>
      <c r="M30" s="72">
        <v>3.8420000000000001</v>
      </c>
      <c r="N30" s="60">
        <v>4.5369999999999999</v>
      </c>
      <c r="O30" s="226">
        <v>6.0019999999999998</v>
      </c>
      <c r="P30" s="227"/>
      <c r="Q30" s="22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18</v>
      </c>
      <c r="C32" s="59">
        <v>35</v>
      </c>
      <c r="D32" s="59">
        <v>12</v>
      </c>
      <c r="E32" s="59">
        <v>10</v>
      </c>
      <c r="F32" s="77">
        <v>12</v>
      </c>
      <c r="G32" s="58">
        <v>10</v>
      </c>
      <c r="H32" s="59">
        <v>1800</v>
      </c>
      <c r="I32" s="59">
        <v>5000</v>
      </c>
      <c r="J32" s="59">
        <v>18</v>
      </c>
      <c r="K32" s="59">
        <v>15</v>
      </c>
      <c r="L32" s="64">
        <v>18</v>
      </c>
      <c r="M32" s="58">
        <v>40</v>
      </c>
      <c r="N32" s="59">
        <v>130</v>
      </c>
      <c r="O32" s="59">
        <v>290</v>
      </c>
      <c r="P32" s="59">
        <v>300</v>
      </c>
      <c r="Q32" s="64">
        <v>400</v>
      </c>
      <c r="R32" s="19"/>
    </row>
    <row r="33" spans="1:18" ht="11.25" customHeight="1" thickBot="1">
      <c r="A33" s="38" t="s">
        <v>35</v>
      </c>
      <c r="B33" s="65">
        <v>178.7</v>
      </c>
      <c r="C33" s="67">
        <v>155.19999999999999</v>
      </c>
      <c r="D33" s="70">
        <v>72</v>
      </c>
      <c r="E33" s="70">
        <v>51.8</v>
      </c>
      <c r="F33" s="87">
        <v>52.5</v>
      </c>
      <c r="G33" s="80">
        <v>96.9</v>
      </c>
      <c r="H33" s="66">
        <v>1126</v>
      </c>
      <c r="I33" s="66">
        <v>2370</v>
      </c>
      <c r="J33" s="66">
        <v>59.1</v>
      </c>
      <c r="K33" s="70">
        <v>55.1</v>
      </c>
      <c r="L33" s="88">
        <v>56.2</v>
      </c>
      <c r="M33" s="70">
        <v>80.7</v>
      </c>
      <c r="N33" s="70">
        <v>139.4</v>
      </c>
      <c r="O33" s="67">
        <v>252</v>
      </c>
      <c r="P33" s="67">
        <v>254</v>
      </c>
      <c r="Q33" s="89">
        <v>299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>
        <v>16</v>
      </c>
      <c r="E37" s="60">
        <v>16.202999999999999</v>
      </c>
      <c r="F37" s="60">
        <v>18.163</v>
      </c>
      <c r="G37" s="226">
        <v>28.626000000000001</v>
      </c>
      <c r="H37" s="227"/>
      <c r="I37" s="229"/>
      <c r="J37" s="226">
        <v>33.689</v>
      </c>
      <c r="K37" s="227"/>
      <c r="L37" s="22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>
        <v>2000</v>
      </c>
      <c r="E39" s="59">
        <v>2500</v>
      </c>
      <c r="F39" s="59">
        <v>3000</v>
      </c>
      <c r="G39" s="59">
        <v>3000</v>
      </c>
      <c r="H39" s="59">
        <v>2800</v>
      </c>
      <c r="I39" s="59">
        <v>2500</v>
      </c>
      <c r="J39" s="59">
        <v>20</v>
      </c>
      <c r="K39" s="59">
        <v>35</v>
      </c>
      <c r="L39" s="64">
        <v>10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>
        <v>1833</v>
      </c>
      <c r="E40" s="66">
        <v>2190</v>
      </c>
      <c r="F40" s="66">
        <v>2570</v>
      </c>
      <c r="G40" s="66">
        <v>1590</v>
      </c>
      <c r="H40" s="66">
        <v>1652</v>
      </c>
      <c r="I40" s="66">
        <v>1723</v>
      </c>
      <c r="J40" s="70">
        <v>38.1</v>
      </c>
      <c r="K40" s="70">
        <v>45.8</v>
      </c>
      <c r="L40" s="87">
        <v>32</v>
      </c>
      <c r="M40" s="131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16.794</v>
      </c>
      <c r="E44" s="60">
        <v>18.059999999999999</v>
      </c>
      <c r="F44" s="60">
        <v>18.513999999999999</v>
      </c>
      <c r="G44" s="226">
        <v>23.893000000000001</v>
      </c>
      <c r="H44" s="227"/>
      <c r="I44" s="228"/>
      <c r="J44" s="72">
        <v>5.3170000000000002</v>
      </c>
      <c r="K44" s="60">
        <v>11.234</v>
      </c>
      <c r="L44" s="226">
        <v>16.091000000000001</v>
      </c>
      <c r="M44" s="227"/>
      <c r="N44" s="22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80</v>
      </c>
      <c r="C45" s="62" t="s">
        <v>136</v>
      </c>
      <c r="D45" s="62" t="s">
        <v>78</v>
      </c>
      <c r="E45" s="62" t="s">
        <v>54</v>
      </c>
      <c r="F45" s="62" t="s">
        <v>137</v>
      </c>
      <c r="G45" s="62" t="s">
        <v>55</v>
      </c>
      <c r="H45" s="62" t="s">
        <v>138</v>
      </c>
      <c r="I45" s="74" t="s">
        <v>139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198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>
        <v>5500</v>
      </c>
      <c r="E46" s="59">
        <v>6000</v>
      </c>
      <c r="F46" s="59">
        <v>4000</v>
      </c>
      <c r="G46" s="59">
        <v>3500</v>
      </c>
      <c r="H46" s="59">
        <v>3500</v>
      </c>
      <c r="I46" s="77">
        <v>3500</v>
      </c>
      <c r="J46" s="58">
        <v>15</v>
      </c>
      <c r="K46" s="77">
        <v>12</v>
      </c>
      <c r="L46" s="59">
        <v>12</v>
      </c>
      <c r="M46" s="59">
        <v>15</v>
      </c>
      <c r="N46" s="64">
        <v>13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3700</v>
      </c>
      <c r="E47" s="66">
        <v>4220</v>
      </c>
      <c r="F47" s="66">
        <v>2860</v>
      </c>
      <c r="G47" s="66">
        <v>2410</v>
      </c>
      <c r="H47" s="66">
        <v>2960</v>
      </c>
      <c r="I47" s="90">
        <v>3080</v>
      </c>
      <c r="J47" s="80">
        <v>106</v>
      </c>
      <c r="K47" s="87">
        <v>80.400000000000006</v>
      </c>
      <c r="L47" s="70">
        <v>79.900000000000006</v>
      </c>
      <c r="M47" s="66">
        <v>72.7</v>
      </c>
      <c r="N47" s="88">
        <v>75.099999999999994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11.138999999999999</v>
      </c>
      <c r="D51" s="227"/>
      <c r="E51" s="228"/>
      <c r="F51" s="230">
        <v>14.907</v>
      </c>
      <c r="G51" s="227"/>
      <c r="H51" s="229"/>
      <c r="I51" s="226">
        <v>6.4130000000000003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300</v>
      </c>
      <c r="D53" s="59">
        <v>310</v>
      </c>
      <c r="E53" s="64">
        <v>310</v>
      </c>
      <c r="F53" s="92">
        <v>300</v>
      </c>
      <c r="G53" s="59">
        <v>320</v>
      </c>
      <c r="H53" s="93">
        <v>380</v>
      </c>
      <c r="I53" s="59">
        <v>30</v>
      </c>
      <c r="J53" s="59">
        <v>25</v>
      </c>
      <c r="K53" s="64">
        <v>25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193</v>
      </c>
      <c r="C54" s="94">
        <v>266</v>
      </c>
      <c r="D54" s="94">
        <v>307</v>
      </c>
      <c r="E54" s="95">
        <v>310</v>
      </c>
      <c r="F54" s="96">
        <v>250</v>
      </c>
      <c r="G54" s="94">
        <v>260</v>
      </c>
      <c r="H54" s="97">
        <v>279</v>
      </c>
      <c r="I54" s="78">
        <v>65.3</v>
      </c>
      <c r="J54" s="81">
        <v>61.1</v>
      </c>
      <c r="K54" s="79">
        <v>64.7</v>
      </c>
      <c r="L54" s="19"/>
      <c r="M54" s="19"/>
      <c r="N54" s="19"/>
      <c r="O54" s="19"/>
      <c r="P54" s="19"/>
      <c r="Q54" s="19"/>
      <c r="R54" s="19"/>
    </row>
  </sheetData>
  <mergeCells count="55">
    <mergeCell ref="C51:E51"/>
    <mergeCell ref="F51:H51"/>
    <mergeCell ref="I51:K51"/>
    <mergeCell ref="B49:E49"/>
    <mergeCell ref="F49:K49"/>
    <mergeCell ref="C50:E50"/>
    <mergeCell ref="F50:H50"/>
    <mergeCell ref="I50:K50"/>
    <mergeCell ref="G44:I44"/>
    <mergeCell ref="L44:N44"/>
    <mergeCell ref="G37:I37"/>
    <mergeCell ref="J37:L37"/>
    <mergeCell ref="B42:I42"/>
    <mergeCell ref="J42:N42"/>
    <mergeCell ref="G36:I36"/>
    <mergeCell ref="J36:L36"/>
    <mergeCell ref="G43:I43"/>
    <mergeCell ref="L43:N43"/>
    <mergeCell ref="B35:L35"/>
    <mergeCell ref="O29:Q29"/>
    <mergeCell ref="E30:F30"/>
    <mergeCell ref="J30:L30"/>
    <mergeCell ref="O30:Q30"/>
    <mergeCell ref="E29:F29"/>
    <mergeCell ref="J29:L29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C23:E23"/>
    <mergeCell ref="H23:J23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3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3" spans="1:18">
      <c r="C3" t="s">
        <v>168</v>
      </c>
    </row>
    <row r="6" spans="1:18" ht="14.25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41085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14.662000000000001</v>
      </c>
      <c r="E9" s="226">
        <v>15.298</v>
      </c>
      <c r="F9" s="227"/>
      <c r="G9" s="228"/>
      <c r="H9" s="58" t="s">
        <v>16</v>
      </c>
      <c r="I9" s="59" t="s">
        <v>16</v>
      </c>
      <c r="J9" s="60">
        <v>11.465</v>
      </c>
      <c r="K9" s="226">
        <v>14.029</v>
      </c>
      <c r="L9" s="227"/>
      <c r="M9" s="228"/>
      <c r="N9" s="58" t="s">
        <v>16</v>
      </c>
      <c r="O9" s="60">
        <v>16.280999999999999</v>
      </c>
      <c r="P9" s="226">
        <v>24.542000000000002</v>
      </c>
      <c r="Q9" s="227"/>
      <c r="R9" s="22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154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320</v>
      </c>
      <c r="E11" s="59">
        <v>780</v>
      </c>
      <c r="F11" s="59">
        <v>800</v>
      </c>
      <c r="G11" s="64" t="s">
        <v>158</v>
      </c>
      <c r="H11" s="58" t="s">
        <v>16</v>
      </c>
      <c r="I11" s="59" t="s">
        <v>16</v>
      </c>
      <c r="J11" s="59">
        <v>82</v>
      </c>
      <c r="K11" s="59">
        <v>350</v>
      </c>
      <c r="L11" s="59">
        <v>450</v>
      </c>
      <c r="M11" s="64">
        <v>450</v>
      </c>
      <c r="N11" s="58" t="s">
        <v>16</v>
      </c>
      <c r="O11" s="59">
        <v>35</v>
      </c>
      <c r="P11" s="59">
        <v>150</v>
      </c>
      <c r="Q11" s="59">
        <v>580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193</v>
      </c>
      <c r="E12" s="68">
        <v>524</v>
      </c>
      <c r="F12" s="68">
        <v>573</v>
      </c>
      <c r="G12" s="69" t="s">
        <v>158</v>
      </c>
      <c r="H12" s="65" t="s">
        <v>36</v>
      </c>
      <c r="I12" s="66" t="s">
        <v>36</v>
      </c>
      <c r="J12" s="70">
        <v>136.5</v>
      </c>
      <c r="K12" s="68">
        <v>325</v>
      </c>
      <c r="L12" s="68">
        <v>363</v>
      </c>
      <c r="M12" s="69">
        <v>372</v>
      </c>
      <c r="N12" s="65" t="s">
        <v>36</v>
      </c>
      <c r="O12" s="70">
        <v>83.6</v>
      </c>
      <c r="P12" s="67">
        <v>145.5</v>
      </c>
      <c r="Q12" s="67">
        <v>363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3.371</v>
      </c>
      <c r="C16" s="60">
        <v>9.6300000000000008</v>
      </c>
      <c r="D16" s="59" t="s">
        <v>16</v>
      </c>
      <c r="E16" s="60">
        <v>21.832000000000001</v>
      </c>
      <c r="F16" s="226">
        <v>22.538</v>
      </c>
      <c r="G16" s="227"/>
      <c r="H16" s="228"/>
      <c r="I16" s="72">
        <v>5.5259999999999998</v>
      </c>
      <c r="J16" s="60">
        <v>16.265999999999998</v>
      </c>
      <c r="K16" s="60">
        <v>20.04</v>
      </c>
      <c r="L16" s="231">
        <v>20.071999999999999</v>
      </c>
      <c r="M16" s="232"/>
      <c r="N16" s="233"/>
      <c r="O16" s="230">
        <v>15.1</v>
      </c>
      <c r="P16" s="229"/>
      <c r="Q16" s="73">
        <v>13.196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8">
        <v>3</v>
      </c>
      <c r="C18" s="59">
        <v>15</v>
      </c>
      <c r="D18" s="59" t="s">
        <v>16</v>
      </c>
      <c r="E18" s="59">
        <v>1600</v>
      </c>
      <c r="F18" s="59">
        <v>18</v>
      </c>
      <c r="G18" s="59">
        <v>16</v>
      </c>
      <c r="H18" s="64">
        <v>18</v>
      </c>
      <c r="I18" s="58">
        <v>12</v>
      </c>
      <c r="J18" s="59">
        <v>290</v>
      </c>
      <c r="K18" s="59">
        <v>810</v>
      </c>
      <c r="L18" s="59">
        <v>13</v>
      </c>
      <c r="M18" s="59">
        <v>8</v>
      </c>
      <c r="N18" s="77">
        <v>8</v>
      </c>
      <c r="O18" s="58">
        <v>790</v>
      </c>
      <c r="P18" s="59">
        <v>810</v>
      </c>
      <c r="Q18" s="64">
        <v>140</v>
      </c>
      <c r="R18" s="21"/>
    </row>
    <row r="19" spans="1:18" ht="11.25" customHeight="1" thickBot="1">
      <c r="A19" s="12" t="s">
        <v>35</v>
      </c>
      <c r="B19" s="70">
        <v>48.7</v>
      </c>
      <c r="C19" s="70">
        <v>100.9</v>
      </c>
      <c r="D19" s="66" t="s">
        <v>36</v>
      </c>
      <c r="E19" s="67">
        <v>779</v>
      </c>
      <c r="F19" s="78">
        <v>50.1</v>
      </c>
      <c r="G19" s="78">
        <v>49.1</v>
      </c>
      <c r="H19" s="79">
        <v>49.7</v>
      </c>
      <c r="I19" s="80">
        <v>100.9</v>
      </c>
      <c r="J19" s="67">
        <v>312</v>
      </c>
      <c r="K19" s="67">
        <v>496</v>
      </c>
      <c r="L19" s="78">
        <v>58.3</v>
      </c>
      <c r="M19" s="78">
        <v>53.7</v>
      </c>
      <c r="N19" s="82">
        <v>54.5</v>
      </c>
      <c r="O19" s="83">
        <v>583</v>
      </c>
      <c r="P19" s="68">
        <v>649</v>
      </c>
      <c r="Q19" s="84">
        <v>195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6.7370000000000001</v>
      </c>
      <c r="C23" s="226">
        <v>8.4329999999999998</v>
      </c>
      <c r="D23" s="227"/>
      <c r="E23" s="228"/>
      <c r="F23" s="72">
        <v>7.0359999999999996</v>
      </c>
      <c r="G23" s="60">
        <v>7.6180000000000003</v>
      </c>
      <c r="H23" s="226">
        <v>6.5250000000000004</v>
      </c>
      <c r="I23" s="227"/>
      <c r="J23" s="228"/>
      <c r="K23" s="58" t="s">
        <v>16</v>
      </c>
      <c r="L23" s="60">
        <v>28.7</v>
      </c>
      <c r="M23" s="60">
        <v>27.058</v>
      </c>
      <c r="N23" s="60">
        <v>33.28</v>
      </c>
      <c r="O23" s="226">
        <v>40.655000000000001</v>
      </c>
      <c r="P23" s="227"/>
      <c r="Q23" s="22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187</v>
      </c>
      <c r="G24" s="62" t="s">
        <v>188</v>
      </c>
      <c r="H24" s="62" t="s">
        <v>189</v>
      </c>
      <c r="I24" s="62" t="s">
        <v>186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8</v>
      </c>
      <c r="C25" s="59">
        <v>25</v>
      </c>
      <c r="D25" s="59">
        <v>25</v>
      </c>
      <c r="E25" s="64">
        <v>30</v>
      </c>
      <c r="F25" s="58">
        <v>500</v>
      </c>
      <c r="G25" s="59">
        <v>160</v>
      </c>
      <c r="H25" s="59">
        <v>65</v>
      </c>
      <c r="I25" s="59">
        <v>75</v>
      </c>
      <c r="J25" s="77">
        <v>85</v>
      </c>
      <c r="K25" s="58" t="s">
        <v>16</v>
      </c>
      <c r="L25" s="59">
        <v>70</v>
      </c>
      <c r="M25" s="59">
        <v>5200</v>
      </c>
      <c r="N25" s="59">
        <v>1400</v>
      </c>
      <c r="O25" s="59">
        <v>12</v>
      </c>
      <c r="P25" s="59">
        <v>8</v>
      </c>
      <c r="Q25" s="64">
        <v>8</v>
      </c>
      <c r="R25" s="21"/>
    </row>
    <row r="26" spans="1:18" ht="11.25" customHeight="1" thickBot="1">
      <c r="A26" s="12" t="s">
        <v>35</v>
      </c>
      <c r="B26" s="80">
        <v>114.1</v>
      </c>
      <c r="C26" s="78">
        <v>70.8</v>
      </c>
      <c r="D26" s="78">
        <v>68.5</v>
      </c>
      <c r="E26" s="79">
        <v>68.099999999999994</v>
      </c>
      <c r="F26" s="85">
        <v>313</v>
      </c>
      <c r="G26" s="67">
        <v>148</v>
      </c>
      <c r="H26" s="78">
        <v>80.8</v>
      </c>
      <c r="I26" s="78">
        <v>84.8</v>
      </c>
      <c r="J26" s="82">
        <v>89</v>
      </c>
      <c r="K26" s="65" t="s">
        <v>36</v>
      </c>
      <c r="L26" s="70">
        <v>145.6</v>
      </c>
      <c r="M26" s="66">
        <v>3080</v>
      </c>
      <c r="N26" s="86">
        <v>960</v>
      </c>
      <c r="O26" s="78">
        <v>42</v>
      </c>
      <c r="P26" s="78">
        <v>38.5</v>
      </c>
      <c r="Q26" s="79">
        <v>38.299999999999997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14.755000000000001</v>
      </c>
      <c r="C30" s="60">
        <v>20.100000000000001</v>
      </c>
      <c r="D30" s="60">
        <v>23.745000000000001</v>
      </c>
      <c r="E30" s="226">
        <v>23.212</v>
      </c>
      <c r="F30" s="228"/>
      <c r="G30" s="72">
        <v>11.395</v>
      </c>
      <c r="H30" s="60">
        <v>14.015000000000001</v>
      </c>
      <c r="I30" s="60">
        <v>24.651</v>
      </c>
      <c r="J30" s="226">
        <v>28.577000000000002</v>
      </c>
      <c r="K30" s="227"/>
      <c r="L30" s="228"/>
      <c r="M30" s="72">
        <v>3.3330000000000002</v>
      </c>
      <c r="N30" s="60">
        <v>4.5579999999999998</v>
      </c>
      <c r="O30" s="226">
        <v>5.1429999999999998</v>
      </c>
      <c r="P30" s="227"/>
      <c r="Q30" s="22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18</v>
      </c>
      <c r="C32" s="59">
        <v>230</v>
      </c>
      <c r="D32" s="59">
        <v>15</v>
      </c>
      <c r="E32" s="59">
        <v>8</v>
      </c>
      <c r="F32" s="77">
        <v>10</v>
      </c>
      <c r="G32" s="58">
        <v>9</v>
      </c>
      <c r="H32" s="59">
        <v>1750</v>
      </c>
      <c r="I32" s="59">
        <v>4000</v>
      </c>
      <c r="J32" s="59">
        <v>20</v>
      </c>
      <c r="K32" s="59">
        <v>20</v>
      </c>
      <c r="L32" s="64">
        <v>15</v>
      </c>
      <c r="M32" s="58">
        <v>105</v>
      </c>
      <c r="N32" s="59">
        <v>140</v>
      </c>
      <c r="O32" s="59">
        <v>300</v>
      </c>
      <c r="P32" s="59">
        <v>380</v>
      </c>
      <c r="Q32" s="64">
        <v>480</v>
      </c>
      <c r="R32" s="19"/>
    </row>
    <row r="33" spans="1:18" ht="11.25" customHeight="1" thickBot="1">
      <c r="A33" s="38" t="s">
        <v>35</v>
      </c>
      <c r="B33" s="65">
        <v>171.8</v>
      </c>
      <c r="C33" s="67">
        <v>259</v>
      </c>
      <c r="D33" s="70">
        <v>80.2</v>
      </c>
      <c r="E33" s="70">
        <v>52</v>
      </c>
      <c r="F33" s="87">
        <v>51.4</v>
      </c>
      <c r="G33" s="80">
        <v>103.2</v>
      </c>
      <c r="H33" s="66">
        <v>1061</v>
      </c>
      <c r="I33" s="66">
        <v>2400</v>
      </c>
      <c r="J33" s="66">
        <v>69.099999999999994</v>
      </c>
      <c r="K33" s="70">
        <v>57</v>
      </c>
      <c r="L33" s="88">
        <v>57.3</v>
      </c>
      <c r="M33" s="70">
        <v>104.8</v>
      </c>
      <c r="N33" s="70">
        <v>138.69999999999999</v>
      </c>
      <c r="O33" s="67">
        <v>253</v>
      </c>
      <c r="P33" s="67">
        <v>289</v>
      </c>
      <c r="Q33" s="89">
        <v>353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>
        <v>16.361999999999998</v>
      </c>
      <c r="E37" s="60">
        <v>16.562999999999999</v>
      </c>
      <c r="F37" s="60">
        <v>18.195</v>
      </c>
      <c r="G37" s="226">
        <v>28.69</v>
      </c>
      <c r="H37" s="227"/>
      <c r="I37" s="229"/>
      <c r="J37" s="226">
        <v>33.575000000000003</v>
      </c>
      <c r="K37" s="227"/>
      <c r="L37" s="22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>
        <v>1900</v>
      </c>
      <c r="E39" s="59">
        <v>1800</v>
      </c>
      <c r="F39" s="59">
        <v>4200</v>
      </c>
      <c r="G39" s="59">
        <v>2500</v>
      </c>
      <c r="H39" s="59">
        <v>2500</v>
      </c>
      <c r="I39" s="59">
        <v>2800</v>
      </c>
      <c r="J39" s="59">
        <v>15</v>
      </c>
      <c r="K39" s="59">
        <v>18</v>
      </c>
      <c r="L39" s="64">
        <v>13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>
        <v>1658</v>
      </c>
      <c r="E40" s="66">
        <v>2280</v>
      </c>
      <c r="F40" s="66">
        <v>2800</v>
      </c>
      <c r="G40" s="66">
        <v>1274</v>
      </c>
      <c r="H40" s="66">
        <v>1317</v>
      </c>
      <c r="I40" s="66">
        <v>1556</v>
      </c>
      <c r="J40" s="70">
        <v>34.6</v>
      </c>
      <c r="K40" s="70">
        <v>34.5</v>
      </c>
      <c r="L40" s="87">
        <v>34.799999999999997</v>
      </c>
      <c r="M40" s="131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17.888000000000002</v>
      </c>
      <c r="E44" s="60">
        <v>19.521999999999998</v>
      </c>
      <c r="F44" s="60">
        <v>19.623000000000001</v>
      </c>
      <c r="G44" s="226">
        <v>24.9</v>
      </c>
      <c r="H44" s="227"/>
      <c r="I44" s="228"/>
      <c r="J44" s="72">
        <v>4.99</v>
      </c>
      <c r="K44" s="60">
        <v>10.933999999999999</v>
      </c>
      <c r="L44" s="226">
        <v>16.672000000000001</v>
      </c>
      <c r="M44" s="227"/>
      <c r="N44" s="22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205</v>
      </c>
      <c r="C45" s="62" t="s">
        <v>206</v>
      </c>
      <c r="D45" s="62" t="s">
        <v>199</v>
      </c>
      <c r="E45" s="62" t="s">
        <v>200</v>
      </c>
      <c r="F45" s="62" t="s">
        <v>201</v>
      </c>
      <c r="G45" s="62" t="s">
        <v>202</v>
      </c>
      <c r="H45" s="62" t="s">
        <v>203</v>
      </c>
      <c r="I45" s="74" t="s">
        <v>204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>
        <v>5000</v>
      </c>
      <c r="E46" s="59">
        <v>6000</v>
      </c>
      <c r="F46" s="59">
        <v>3000</v>
      </c>
      <c r="G46" s="59">
        <v>3500</v>
      </c>
      <c r="H46" s="59">
        <v>3000</v>
      </c>
      <c r="I46" s="77">
        <v>3800</v>
      </c>
      <c r="J46" s="58">
        <v>10</v>
      </c>
      <c r="K46" s="77">
        <v>12</v>
      </c>
      <c r="L46" s="59">
        <v>13</v>
      </c>
      <c r="M46" s="59">
        <v>11</v>
      </c>
      <c r="N46" s="64">
        <v>15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3690</v>
      </c>
      <c r="E47" s="66">
        <v>4100</v>
      </c>
      <c r="F47" s="66">
        <v>2750</v>
      </c>
      <c r="G47" s="66">
        <v>2220</v>
      </c>
      <c r="H47" s="66">
        <v>2630</v>
      </c>
      <c r="I47" s="90">
        <v>2520</v>
      </c>
      <c r="J47" s="80">
        <v>108.1</v>
      </c>
      <c r="K47" s="87">
        <v>81.900000000000006</v>
      </c>
      <c r="L47" s="70">
        <v>71.900000000000006</v>
      </c>
      <c r="M47" s="66">
        <v>71.400000000000006</v>
      </c>
      <c r="N47" s="88">
        <v>71.8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10.148</v>
      </c>
      <c r="D51" s="227"/>
      <c r="E51" s="228"/>
      <c r="F51" s="230">
        <v>13.234999999999999</v>
      </c>
      <c r="G51" s="227"/>
      <c r="H51" s="229"/>
      <c r="I51" s="226">
        <v>6.3140000000000001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290</v>
      </c>
      <c r="D53" s="59">
        <v>300</v>
      </c>
      <c r="E53" s="64">
        <v>320</v>
      </c>
      <c r="F53" s="92">
        <v>350</v>
      </c>
      <c r="G53" s="59">
        <v>390</v>
      </c>
      <c r="H53" s="93">
        <v>390</v>
      </c>
      <c r="I53" s="59">
        <v>28</v>
      </c>
      <c r="J53" s="59">
        <v>27</v>
      </c>
      <c r="K53" s="64">
        <v>30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158</v>
      </c>
      <c r="C54" s="94">
        <v>252</v>
      </c>
      <c r="D54" s="94">
        <v>309</v>
      </c>
      <c r="E54" s="95">
        <v>317</v>
      </c>
      <c r="F54" s="96">
        <v>268</v>
      </c>
      <c r="G54" s="94">
        <v>266</v>
      </c>
      <c r="H54" s="97">
        <v>267</v>
      </c>
      <c r="I54" s="78">
        <v>67.099999999999994</v>
      </c>
      <c r="J54" s="81">
        <v>64.7</v>
      </c>
      <c r="K54" s="79">
        <v>63.6</v>
      </c>
      <c r="L54" s="19"/>
      <c r="M54" s="19"/>
      <c r="N54" s="19"/>
      <c r="O54" s="19"/>
      <c r="P54" s="19"/>
      <c r="Q54" s="19"/>
      <c r="R54" s="19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E30:F30"/>
    <mergeCell ref="J30:L30"/>
    <mergeCell ref="O30:Q30"/>
    <mergeCell ref="B35:L35"/>
    <mergeCell ref="G36:I36"/>
    <mergeCell ref="J36:L36"/>
    <mergeCell ref="M28:Q28"/>
    <mergeCell ref="C23:E23"/>
    <mergeCell ref="H23:J23"/>
    <mergeCell ref="J29:L29"/>
    <mergeCell ref="O23:Q23"/>
    <mergeCell ref="B28:F28"/>
    <mergeCell ref="G28:L28"/>
    <mergeCell ref="O29:Q29"/>
    <mergeCell ref="E29:F29"/>
    <mergeCell ref="C51:E51"/>
    <mergeCell ref="F51:H51"/>
    <mergeCell ref="I51:K51"/>
    <mergeCell ref="G37:I37"/>
    <mergeCell ref="J37:L37"/>
    <mergeCell ref="C50:E50"/>
    <mergeCell ref="F50:H50"/>
    <mergeCell ref="I50:K50"/>
    <mergeCell ref="L44:N44"/>
    <mergeCell ref="G44:I44"/>
    <mergeCell ref="B49:E49"/>
    <mergeCell ref="F49:K49"/>
    <mergeCell ref="B42:I42"/>
    <mergeCell ref="G43:I43"/>
    <mergeCell ref="L43:N43"/>
    <mergeCell ref="J42:N42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3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3" spans="1:18">
      <c r="C3" t="s">
        <v>168</v>
      </c>
    </row>
    <row r="6" spans="1:18" ht="14.25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41092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14.782</v>
      </c>
      <c r="E9" s="226">
        <v>15.881</v>
      </c>
      <c r="F9" s="227"/>
      <c r="G9" s="228"/>
      <c r="H9" s="58" t="s">
        <v>16</v>
      </c>
      <c r="I9" s="59" t="s">
        <v>16</v>
      </c>
      <c r="J9" s="60">
        <v>11.603</v>
      </c>
      <c r="K9" s="226">
        <v>14.471</v>
      </c>
      <c r="L9" s="227"/>
      <c r="M9" s="228"/>
      <c r="N9" s="58" t="s">
        <v>16</v>
      </c>
      <c r="O9" s="60">
        <v>16.280999999999999</v>
      </c>
      <c r="P9" s="226">
        <v>24.597999999999999</v>
      </c>
      <c r="Q9" s="227"/>
      <c r="R9" s="22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340</v>
      </c>
      <c r="E11" s="59">
        <v>800</v>
      </c>
      <c r="F11" s="59">
        <v>800</v>
      </c>
      <c r="G11" s="64" t="s">
        <v>158</v>
      </c>
      <c r="H11" s="58" t="s">
        <v>16</v>
      </c>
      <c r="I11" s="59" t="s">
        <v>16</v>
      </c>
      <c r="J11" s="59">
        <v>82</v>
      </c>
      <c r="K11" s="59">
        <v>380</v>
      </c>
      <c r="L11" s="59">
        <v>450</v>
      </c>
      <c r="M11" s="64">
        <v>400</v>
      </c>
      <c r="N11" s="58" t="s">
        <v>16</v>
      </c>
      <c r="O11" s="59">
        <v>30</v>
      </c>
      <c r="P11" s="59">
        <v>150</v>
      </c>
      <c r="Q11" s="59">
        <v>550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202</v>
      </c>
      <c r="E12" s="68">
        <v>528</v>
      </c>
      <c r="F12" s="68">
        <v>556</v>
      </c>
      <c r="G12" s="69" t="s">
        <v>158</v>
      </c>
      <c r="H12" s="65" t="s">
        <v>36</v>
      </c>
      <c r="I12" s="66" t="s">
        <v>36</v>
      </c>
      <c r="J12" s="70">
        <v>136.80000000000001</v>
      </c>
      <c r="K12" s="68">
        <v>332</v>
      </c>
      <c r="L12" s="68">
        <v>357</v>
      </c>
      <c r="M12" s="69">
        <v>359</v>
      </c>
      <c r="N12" s="65" t="s">
        <v>36</v>
      </c>
      <c r="O12" s="70">
        <v>79.2</v>
      </c>
      <c r="P12" s="67">
        <v>146.1</v>
      </c>
      <c r="Q12" s="67">
        <v>352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3.2559999999999998</v>
      </c>
      <c r="C16" s="60">
        <v>9.8000000000000007</v>
      </c>
      <c r="D16" s="59" t="s">
        <v>16</v>
      </c>
      <c r="E16" s="60">
        <v>21.864000000000001</v>
      </c>
      <c r="F16" s="226">
        <v>22.803999999999998</v>
      </c>
      <c r="G16" s="227"/>
      <c r="H16" s="228"/>
      <c r="I16" s="72">
        <v>5.8150000000000004</v>
      </c>
      <c r="J16" s="60">
        <v>16.561</v>
      </c>
      <c r="K16" s="60">
        <v>20.356000000000002</v>
      </c>
      <c r="L16" s="231">
        <v>20.253</v>
      </c>
      <c r="M16" s="232"/>
      <c r="N16" s="233"/>
      <c r="O16" s="230">
        <v>15.679</v>
      </c>
      <c r="P16" s="229"/>
      <c r="Q16" s="73">
        <v>13.875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8">
        <v>3</v>
      </c>
      <c r="C18" s="59">
        <v>15</v>
      </c>
      <c r="D18" s="59" t="s">
        <v>16</v>
      </c>
      <c r="E18" s="59">
        <v>1600</v>
      </c>
      <c r="F18" s="59">
        <v>18</v>
      </c>
      <c r="G18" s="59">
        <v>18</v>
      </c>
      <c r="H18" s="64">
        <v>15</v>
      </c>
      <c r="I18" s="58">
        <v>13</v>
      </c>
      <c r="J18" s="59">
        <v>350</v>
      </c>
      <c r="K18" s="59">
        <v>810</v>
      </c>
      <c r="L18" s="59">
        <v>12</v>
      </c>
      <c r="M18" s="59">
        <v>10</v>
      </c>
      <c r="N18" s="77">
        <v>10</v>
      </c>
      <c r="O18" s="58">
        <v>800</v>
      </c>
      <c r="P18" s="59">
        <v>810</v>
      </c>
      <c r="Q18" s="64">
        <v>140</v>
      </c>
      <c r="R18" s="21"/>
    </row>
    <row r="19" spans="1:18" ht="11.25" customHeight="1" thickBot="1">
      <c r="A19" s="12" t="s">
        <v>35</v>
      </c>
      <c r="B19" s="70">
        <v>46.2</v>
      </c>
      <c r="C19" s="70">
        <v>102.3</v>
      </c>
      <c r="D19" s="66" t="s">
        <v>36</v>
      </c>
      <c r="E19" s="67">
        <v>783</v>
      </c>
      <c r="F19" s="78">
        <v>53</v>
      </c>
      <c r="G19" s="78">
        <v>49.6</v>
      </c>
      <c r="H19" s="79">
        <v>49.1</v>
      </c>
      <c r="I19" s="80">
        <v>137.1</v>
      </c>
      <c r="J19" s="67">
        <v>331</v>
      </c>
      <c r="K19" s="67">
        <v>514</v>
      </c>
      <c r="L19" s="78">
        <v>54.5</v>
      </c>
      <c r="M19" s="78">
        <v>53.9</v>
      </c>
      <c r="N19" s="82">
        <v>53.9</v>
      </c>
      <c r="O19" s="83">
        <v>584</v>
      </c>
      <c r="P19" s="68">
        <v>609</v>
      </c>
      <c r="Q19" s="84">
        <v>196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7.0869999999999997</v>
      </c>
      <c r="C23" s="226">
        <v>8.7230000000000008</v>
      </c>
      <c r="D23" s="227"/>
      <c r="E23" s="228"/>
      <c r="F23" s="72">
        <v>7.327</v>
      </c>
      <c r="G23" s="60">
        <v>7.7380000000000004</v>
      </c>
      <c r="H23" s="226">
        <v>6.931</v>
      </c>
      <c r="I23" s="227"/>
      <c r="J23" s="228"/>
      <c r="K23" s="58" t="s">
        <v>16</v>
      </c>
      <c r="L23" s="60">
        <v>29.138000000000002</v>
      </c>
      <c r="M23" s="60">
        <v>27.324000000000002</v>
      </c>
      <c r="N23" s="60">
        <v>33.445999999999998</v>
      </c>
      <c r="O23" s="226">
        <v>40.887999999999998</v>
      </c>
      <c r="P23" s="227"/>
      <c r="Q23" s="22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187</v>
      </c>
      <c r="G24" s="62" t="s">
        <v>188</v>
      </c>
      <c r="H24" s="62" t="s">
        <v>189</v>
      </c>
      <c r="I24" s="62" t="s">
        <v>186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8</v>
      </c>
      <c r="C25" s="59">
        <v>30</v>
      </c>
      <c r="D25" s="59">
        <v>35</v>
      </c>
      <c r="E25" s="64">
        <v>35</v>
      </c>
      <c r="F25" s="58">
        <v>550</v>
      </c>
      <c r="G25" s="59">
        <v>160</v>
      </c>
      <c r="H25" s="59">
        <v>65</v>
      </c>
      <c r="I25" s="59">
        <v>80</v>
      </c>
      <c r="J25" s="77">
        <v>85</v>
      </c>
      <c r="K25" s="58" t="s">
        <v>16</v>
      </c>
      <c r="L25" s="59">
        <v>68</v>
      </c>
      <c r="M25" s="59">
        <v>6000</v>
      </c>
      <c r="N25" s="59">
        <v>3000</v>
      </c>
      <c r="O25" s="59">
        <v>8</v>
      </c>
      <c r="P25" s="59">
        <v>8</v>
      </c>
      <c r="Q25" s="64">
        <v>8</v>
      </c>
      <c r="R25" s="21"/>
    </row>
    <row r="26" spans="1:18" ht="11.25" customHeight="1" thickBot="1">
      <c r="A26" s="12" t="s">
        <v>35</v>
      </c>
      <c r="B26" s="80">
        <v>109</v>
      </c>
      <c r="C26" s="78">
        <v>70.900000000000006</v>
      </c>
      <c r="D26" s="78">
        <v>68.7</v>
      </c>
      <c r="E26" s="79">
        <v>70.2</v>
      </c>
      <c r="F26" s="85">
        <v>320</v>
      </c>
      <c r="G26" s="67">
        <v>144</v>
      </c>
      <c r="H26" s="78">
        <v>81.099999999999994</v>
      </c>
      <c r="I26" s="78">
        <v>84.4</v>
      </c>
      <c r="J26" s="82">
        <v>86.7</v>
      </c>
      <c r="K26" s="66" t="s">
        <v>36</v>
      </c>
      <c r="L26" s="70">
        <v>138.19999999999999</v>
      </c>
      <c r="M26" s="66">
        <v>3130</v>
      </c>
      <c r="N26" s="86">
        <v>1625</v>
      </c>
      <c r="O26" s="78">
        <v>37.9</v>
      </c>
      <c r="P26" s="78">
        <v>38.4</v>
      </c>
      <c r="Q26" s="79">
        <v>37.4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14.91</v>
      </c>
      <c r="C30" s="60">
        <v>20.248000000000001</v>
      </c>
      <c r="D30" s="60">
        <v>24.295999999999999</v>
      </c>
      <c r="E30" s="226">
        <v>23.440999999999999</v>
      </c>
      <c r="F30" s="228"/>
      <c r="G30" s="72">
        <v>11.849</v>
      </c>
      <c r="H30" s="60">
        <v>14.367000000000001</v>
      </c>
      <c r="I30" s="60">
        <v>24.876999999999999</v>
      </c>
      <c r="J30" s="226">
        <v>29.135000000000002</v>
      </c>
      <c r="K30" s="227"/>
      <c r="L30" s="228"/>
      <c r="M30" s="72">
        <v>3.653</v>
      </c>
      <c r="N30" s="60">
        <v>4.7030000000000003</v>
      </c>
      <c r="O30" s="226">
        <v>5.5359999999999996</v>
      </c>
      <c r="P30" s="227"/>
      <c r="Q30" s="22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20</v>
      </c>
      <c r="C32" s="59">
        <v>100</v>
      </c>
      <c r="D32" s="59">
        <v>15</v>
      </c>
      <c r="E32" s="59">
        <v>8</v>
      </c>
      <c r="F32" s="77">
        <v>12</v>
      </c>
      <c r="G32" s="58">
        <v>10</v>
      </c>
      <c r="H32" s="59">
        <v>1800</v>
      </c>
      <c r="I32" s="59">
        <v>3800</v>
      </c>
      <c r="J32" s="59">
        <v>18</v>
      </c>
      <c r="K32" s="59">
        <v>20</v>
      </c>
      <c r="L32" s="64">
        <v>15</v>
      </c>
      <c r="M32" s="58">
        <v>60</v>
      </c>
      <c r="N32" s="59">
        <v>140</v>
      </c>
      <c r="O32" s="59">
        <v>310</v>
      </c>
      <c r="P32" s="59">
        <v>400</v>
      </c>
      <c r="Q32" s="64">
        <v>500</v>
      </c>
      <c r="R32" s="19"/>
    </row>
    <row r="33" spans="1:18" ht="11.25" customHeight="1" thickBot="1">
      <c r="A33" s="38" t="s">
        <v>35</v>
      </c>
      <c r="B33" s="65">
        <v>179</v>
      </c>
      <c r="C33" s="67">
        <v>180.7</v>
      </c>
      <c r="D33" s="70">
        <v>81.3</v>
      </c>
      <c r="E33" s="70">
        <v>51.7</v>
      </c>
      <c r="F33" s="87">
        <v>56.6</v>
      </c>
      <c r="G33" s="80">
        <v>107.3</v>
      </c>
      <c r="H33" s="66">
        <v>1059</v>
      </c>
      <c r="I33" s="66">
        <v>2280</v>
      </c>
      <c r="J33" s="66">
        <v>67.7</v>
      </c>
      <c r="K33" s="70">
        <v>60.2</v>
      </c>
      <c r="L33" s="88">
        <v>59.4</v>
      </c>
      <c r="M33" s="70">
        <v>111.2</v>
      </c>
      <c r="N33" s="70">
        <v>140.80000000000001</v>
      </c>
      <c r="O33" s="67">
        <v>260</v>
      </c>
      <c r="P33" s="67">
        <v>308</v>
      </c>
      <c r="Q33" s="89">
        <v>373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>
        <v>16.503</v>
      </c>
      <c r="E37" s="60">
        <v>16.658999999999999</v>
      </c>
      <c r="F37" s="60">
        <v>18.565999999999999</v>
      </c>
      <c r="G37" s="226">
        <v>28.92</v>
      </c>
      <c r="H37" s="227"/>
      <c r="I37" s="229"/>
      <c r="J37" s="226">
        <v>33.853000000000002</v>
      </c>
      <c r="K37" s="227"/>
      <c r="L37" s="22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>
        <v>1800</v>
      </c>
      <c r="E39" s="59">
        <v>2200</v>
      </c>
      <c r="F39" s="59">
        <v>4000</v>
      </c>
      <c r="G39" s="59">
        <v>2800</v>
      </c>
      <c r="H39" s="59">
        <v>3000</v>
      </c>
      <c r="I39" s="59">
        <v>3000</v>
      </c>
      <c r="J39" s="59">
        <v>12</v>
      </c>
      <c r="K39" s="59">
        <v>12</v>
      </c>
      <c r="L39" s="64">
        <v>8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>
        <v>1631</v>
      </c>
      <c r="E40" s="66">
        <v>2290</v>
      </c>
      <c r="F40" s="66">
        <v>2760</v>
      </c>
      <c r="G40" s="66">
        <v>1465</v>
      </c>
      <c r="H40" s="66">
        <v>1651</v>
      </c>
      <c r="I40" s="66">
        <v>1705</v>
      </c>
      <c r="J40" s="70">
        <v>33.700000000000003</v>
      </c>
      <c r="K40" s="70">
        <v>33.200000000000003</v>
      </c>
      <c r="L40" s="87">
        <v>32.5</v>
      </c>
      <c r="M40" s="131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18.109000000000002</v>
      </c>
      <c r="E44" s="60">
        <v>20.024999999999999</v>
      </c>
      <c r="F44" s="60">
        <v>19.876000000000001</v>
      </c>
      <c r="G44" s="226">
        <v>25.373000000000001</v>
      </c>
      <c r="H44" s="227"/>
      <c r="I44" s="228"/>
      <c r="J44" s="72">
        <v>5.3129999999999997</v>
      </c>
      <c r="K44" s="60">
        <v>11.211</v>
      </c>
      <c r="L44" s="226">
        <v>16.978000000000002</v>
      </c>
      <c r="M44" s="227"/>
      <c r="N44" s="22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205</v>
      </c>
      <c r="C45" s="62" t="s">
        <v>206</v>
      </c>
      <c r="D45" s="62" t="s">
        <v>199</v>
      </c>
      <c r="E45" s="62" t="s">
        <v>200</v>
      </c>
      <c r="F45" s="62" t="s">
        <v>201</v>
      </c>
      <c r="G45" s="62" t="s">
        <v>202</v>
      </c>
      <c r="H45" s="62" t="s">
        <v>203</v>
      </c>
      <c r="I45" s="74" t="s">
        <v>204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>
        <v>5000</v>
      </c>
      <c r="E46" s="59">
        <v>7000</v>
      </c>
      <c r="F46" s="59">
        <v>3800</v>
      </c>
      <c r="G46" s="59">
        <v>3800</v>
      </c>
      <c r="H46" s="59">
        <v>3500</v>
      </c>
      <c r="I46" s="77">
        <v>3800</v>
      </c>
      <c r="J46" s="58">
        <v>15</v>
      </c>
      <c r="K46" s="77">
        <v>12</v>
      </c>
      <c r="L46" s="59">
        <v>12</v>
      </c>
      <c r="M46" s="59">
        <v>12</v>
      </c>
      <c r="N46" s="64">
        <v>15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3740</v>
      </c>
      <c r="E47" s="66">
        <v>4140</v>
      </c>
      <c r="F47" s="66">
        <v>2840</v>
      </c>
      <c r="G47" s="66">
        <v>2240</v>
      </c>
      <c r="H47" s="66">
        <v>2430</v>
      </c>
      <c r="I47" s="90">
        <v>2720</v>
      </c>
      <c r="J47" s="80">
        <v>115.6</v>
      </c>
      <c r="K47" s="87">
        <v>81.599999999999994</v>
      </c>
      <c r="L47" s="70">
        <v>72.099999999999994</v>
      </c>
      <c r="M47" s="66">
        <v>71.900000000000006</v>
      </c>
      <c r="N47" s="88">
        <v>72.400000000000006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10.824999999999999</v>
      </c>
      <c r="D51" s="227"/>
      <c r="E51" s="228"/>
      <c r="F51" s="230">
        <v>13.622999999999999</v>
      </c>
      <c r="G51" s="227"/>
      <c r="H51" s="229"/>
      <c r="I51" s="226">
        <v>6.859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290</v>
      </c>
      <c r="D53" s="59">
        <v>300</v>
      </c>
      <c r="E53" s="64">
        <v>320</v>
      </c>
      <c r="F53" s="92">
        <v>350</v>
      </c>
      <c r="G53" s="59">
        <v>390</v>
      </c>
      <c r="H53" s="93">
        <v>390</v>
      </c>
      <c r="I53" s="59">
        <v>28</v>
      </c>
      <c r="J53" s="59">
        <v>30</v>
      </c>
      <c r="K53" s="64">
        <v>30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158</v>
      </c>
      <c r="C54" s="94">
        <v>259</v>
      </c>
      <c r="D54" s="94">
        <v>285</v>
      </c>
      <c r="E54" s="95">
        <v>311</v>
      </c>
      <c r="F54" s="96">
        <v>264</v>
      </c>
      <c r="G54" s="94">
        <v>261</v>
      </c>
      <c r="H54" s="97">
        <v>270</v>
      </c>
      <c r="I54" s="78">
        <v>69.400000000000006</v>
      </c>
      <c r="J54" s="81">
        <v>64.8</v>
      </c>
      <c r="K54" s="79">
        <v>61.2</v>
      </c>
      <c r="L54" s="19"/>
      <c r="M54" s="19"/>
      <c r="N54" s="19"/>
      <c r="O54" s="19"/>
      <c r="P54" s="19"/>
      <c r="Q54" s="19"/>
      <c r="R54" s="19"/>
    </row>
  </sheetData>
  <mergeCells count="55">
    <mergeCell ref="C51:E51"/>
    <mergeCell ref="F51:H51"/>
    <mergeCell ref="I51:K51"/>
    <mergeCell ref="B49:E49"/>
    <mergeCell ref="F49:K49"/>
    <mergeCell ref="C50:E50"/>
    <mergeCell ref="F50:H50"/>
    <mergeCell ref="I50:K50"/>
    <mergeCell ref="G44:I44"/>
    <mergeCell ref="L44:N44"/>
    <mergeCell ref="G37:I37"/>
    <mergeCell ref="J37:L37"/>
    <mergeCell ref="B42:I42"/>
    <mergeCell ref="J42:N42"/>
    <mergeCell ref="G36:I36"/>
    <mergeCell ref="J36:L36"/>
    <mergeCell ref="G43:I43"/>
    <mergeCell ref="L43:N43"/>
    <mergeCell ref="B35:L35"/>
    <mergeCell ref="O29:Q29"/>
    <mergeCell ref="E30:F30"/>
    <mergeCell ref="J30:L30"/>
    <mergeCell ref="O30:Q30"/>
    <mergeCell ref="E29:F29"/>
    <mergeCell ref="J29:L29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C23:E23"/>
    <mergeCell ref="H23:J23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6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6" spans="1:18" ht="14.25" thickBot="1"/>
    <row r="7" spans="1:18" ht="11.25" customHeight="1">
      <c r="A7" s="1" t="s">
        <v>0</v>
      </c>
      <c r="B7" s="208" t="s">
        <v>1</v>
      </c>
      <c r="C7" s="224"/>
      <c r="D7" s="224"/>
      <c r="E7" s="224"/>
      <c r="F7" s="224"/>
      <c r="G7" s="225"/>
      <c r="H7" s="208" t="s">
        <v>2</v>
      </c>
      <c r="I7" s="224"/>
      <c r="J7" s="224"/>
      <c r="K7" s="224"/>
      <c r="L7" s="224"/>
      <c r="M7" s="225"/>
      <c r="N7" s="208" t="s">
        <v>3</v>
      </c>
      <c r="O7" s="224"/>
      <c r="P7" s="224"/>
      <c r="Q7" s="224"/>
      <c r="R7" s="225"/>
    </row>
    <row r="8" spans="1:18" ht="11.25" customHeight="1">
      <c r="A8" s="2">
        <v>40912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</v>
      </c>
      <c r="B9" s="7" t="s">
        <v>16</v>
      </c>
      <c r="C9" s="8" t="s">
        <v>16</v>
      </c>
      <c r="D9" s="9">
        <v>15.2</v>
      </c>
      <c r="E9" s="211">
        <v>15.981999999999999</v>
      </c>
      <c r="F9" s="212"/>
      <c r="G9" s="213"/>
      <c r="H9" s="7" t="s">
        <v>16</v>
      </c>
      <c r="I9" s="8" t="s">
        <v>16</v>
      </c>
      <c r="J9" s="9">
        <v>11.78</v>
      </c>
      <c r="K9" s="211">
        <v>16.395</v>
      </c>
      <c r="L9" s="212"/>
      <c r="M9" s="213"/>
      <c r="N9" s="7" t="s">
        <v>16</v>
      </c>
      <c r="O9" s="9">
        <v>16.565000000000001</v>
      </c>
      <c r="P9" s="211">
        <v>23.728999999999999</v>
      </c>
      <c r="Q9" s="212"/>
      <c r="R9" s="213"/>
    </row>
    <row r="10" spans="1:18" ht="11.25" customHeight="1">
      <c r="A10" s="6" t="s">
        <v>17</v>
      </c>
      <c r="B10" s="3" t="s">
        <v>18</v>
      </c>
      <c r="C10" s="4" t="s">
        <v>19</v>
      </c>
      <c r="D10" s="4" t="s">
        <v>20</v>
      </c>
      <c r="E10" s="4" t="s">
        <v>21</v>
      </c>
      <c r="F10" s="4" t="s">
        <v>22</v>
      </c>
      <c r="G10" s="10" t="s">
        <v>23</v>
      </c>
      <c r="H10" s="3" t="s">
        <v>24</v>
      </c>
      <c r="I10" s="4" t="s">
        <v>25</v>
      </c>
      <c r="J10" s="4" t="s">
        <v>19</v>
      </c>
      <c r="K10" s="4" t="s">
        <v>26</v>
      </c>
      <c r="L10" s="4" t="s">
        <v>27</v>
      </c>
      <c r="M10" s="10" t="s">
        <v>28</v>
      </c>
      <c r="N10" s="3" t="s">
        <v>29</v>
      </c>
      <c r="O10" s="4" t="s">
        <v>20</v>
      </c>
      <c r="P10" s="4" t="s">
        <v>30</v>
      </c>
      <c r="Q10" s="4" t="s">
        <v>31</v>
      </c>
      <c r="R10" s="10" t="s">
        <v>32</v>
      </c>
    </row>
    <row r="11" spans="1:18" ht="11.25" customHeight="1">
      <c r="A11" s="6" t="s">
        <v>33</v>
      </c>
      <c r="B11" s="7" t="s">
        <v>16</v>
      </c>
      <c r="C11" s="8" t="s">
        <v>16</v>
      </c>
      <c r="D11" s="8">
        <v>330</v>
      </c>
      <c r="E11" s="8">
        <v>800</v>
      </c>
      <c r="F11" s="8">
        <v>900</v>
      </c>
      <c r="G11" s="11">
        <v>950</v>
      </c>
      <c r="H11" s="7" t="s">
        <v>16</v>
      </c>
      <c r="I11" s="8" t="s">
        <v>16</v>
      </c>
      <c r="J11" s="8">
        <v>70</v>
      </c>
      <c r="K11" s="8">
        <v>320</v>
      </c>
      <c r="L11" s="8">
        <v>350</v>
      </c>
      <c r="M11" s="11">
        <v>350</v>
      </c>
      <c r="N11" s="7" t="s">
        <v>16</v>
      </c>
      <c r="O11" s="8">
        <v>80</v>
      </c>
      <c r="P11" s="8">
        <v>180</v>
      </c>
      <c r="Q11" s="8">
        <v>450</v>
      </c>
      <c r="R11" s="11" t="s">
        <v>34</v>
      </c>
    </row>
    <row r="12" spans="1:18" ht="11.25" customHeight="1" thickBot="1">
      <c r="A12" s="12" t="s">
        <v>35</v>
      </c>
      <c r="B12" s="13" t="s">
        <v>36</v>
      </c>
      <c r="C12" s="14" t="s">
        <v>36</v>
      </c>
      <c r="D12" s="15"/>
      <c r="E12" s="16"/>
      <c r="F12" s="16"/>
      <c r="G12" s="17"/>
      <c r="H12" s="13" t="s">
        <v>36</v>
      </c>
      <c r="I12" s="14" t="s">
        <v>36</v>
      </c>
      <c r="J12" s="15"/>
      <c r="K12" s="16"/>
      <c r="L12" s="16"/>
      <c r="M12" s="17"/>
      <c r="N12" s="13" t="s">
        <v>36</v>
      </c>
      <c r="O12" s="15"/>
      <c r="P12" s="15"/>
      <c r="Q12" s="15"/>
      <c r="R12" s="18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23">
        <v>4.1790000000000003</v>
      </c>
      <c r="C16" s="9">
        <v>9.9619999999999997</v>
      </c>
      <c r="D16" s="8" t="s">
        <v>16</v>
      </c>
      <c r="E16" s="9">
        <v>22.143000000000001</v>
      </c>
      <c r="F16" s="211">
        <v>22.731000000000002</v>
      </c>
      <c r="G16" s="212"/>
      <c r="H16" s="213"/>
      <c r="I16" s="23">
        <v>8.3439999999999994</v>
      </c>
      <c r="J16" s="9">
        <v>16.47</v>
      </c>
      <c r="K16" s="9">
        <v>20.218</v>
      </c>
      <c r="L16" s="221">
        <v>20.280999999999999</v>
      </c>
      <c r="M16" s="222"/>
      <c r="N16" s="223"/>
      <c r="O16" s="214">
        <v>15.475</v>
      </c>
      <c r="P16" s="215"/>
      <c r="Q16" s="24">
        <v>14.1</v>
      </c>
      <c r="R16" s="21"/>
    </row>
    <row r="17" spans="1:18" ht="11.25" customHeight="1">
      <c r="A17" s="6" t="s">
        <v>17</v>
      </c>
      <c r="B17" s="3" t="s">
        <v>51</v>
      </c>
      <c r="C17" s="4" t="s">
        <v>52</v>
      </c>
      <c r="D17" s="4" t="s">
        <v>53</v>
      </c>
      <c r="E17" s="4" t="s">
        <v>54</v>
      </c>
      <c r="F17" s="4" t="s">
        <v>55</v>
      </c>
      <c r="G17" s="4" t="s">
        <v>56</v>
      </c>
      <c r="H17" s="10" t="s">
        <v>57</v>
      </c>
      <c r="I17" s="3" t="s">
        <v>58</v>
      </c>
      <c r="J17" s="4" t="s">
        <v>59</v>
      </c>
      <c r="K17" s="4" t="s">
        <v>27</v>
      </c>
      <c r="L17" s="4" t="s">
        <v>60</v>
      </c>
      <c r="M17" s="4" t="s">
        <v>55</v>
      </c>
      <c r="N17" s="5" t="s">
        <v>57</v>
      </c>
      <c r="O17" s="25" t="s">
        <v>54</v>
      </c>
      <c r="P17" s="26">
        <v>24.5</v>
      </c>
      <c r="Q17" s="10" t="s">
        <v>61</v>
      </c>
      <c r="R17" s="21"/>
    </row>
    <row r="18" spans="1:18" ht="11.25" customHeight="1">
      <c r="A18" s="6" t="s">
        <v>33</v>
      </c>
      <c r="B18" s="7">
        <v>6</v>
      </c>
      <c r="C18" s="8">
        <v>12</v>
      </c>
      <c r="D18" s="8" t="s">
        <v>16</v>
      </c>
      <c r="E18" s="8">
        <v>1500</v>
      </c>
      <c r="F18" s="8">
        <v>10</v>
      </c>
      <c r="G18" s="8">
        <v>10</v>
      </c>
      <c r="H18" s="11">
        <v>10</v>
      </c>
      <c r="I18" s="7">
        <v>18</v>
      </c>
      <c r="J18" s="8">
        <v>330</v>
      </c>
      <c r="K18" s="8">
        <v>800</v>
      </c>
      <c r="L18" s="8">
        <v>8</v>
      </c>
      <c r="M18" s="8">
        <v>8</v>
      </c>
      <c r="N18" s="27">
        <v>10</v>
      </c>
      <c r="O18" s="7">
        <v>950</v>
      </c>
      <c r="P18" s="8">
        <v>1000</v>
      </c>
      <c r="Q18" s="11">
        <v>110</v>
      </c>
      <c r="R18" s="21"/>
    </row>
    <row r="19" spans="1:18" ht="11.25" customHeight="1" thickBot="1">
      <c r="A19" s="12" t="s">
        <v>35</v>
      </c>
      <c r="B19" s="15"/>
      <c r="C19" s="15"/>
      <c r="D19" s="14" t="s">
        <v>36</v>
      </c>
      <c r="E19" s="15"/>
      <c r="F19" s="16"/>
      <c r="G19" s="16"/>
      <c r="H19" s="28"/>
      <c r="I19" s="29"/>
      <c r="J19" s="15"/>
      <c r="K19" s="15"/>
      <c r="L19" s="30"/>
      <c r="M19" s="16"/>
      <c r="N19" s="31"/>
      <c r="O19" s="32"/>
      <c r="P19" s="30"/>
      <c r="Q19" s="28"/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23">
        <v>7.7729999999999997</v>
      </c>
      <c r="C23" s="211">
        <v>9.2829999999999995</v>
      </c>
      <c r="D23" s="212"/>
      <c r="E23" s="213"/>
      <c r="F23" s="23">
        <v>7.1929999999999996</v>
      </c>
      <c r="G23" s="9">
        <v>7.734</v>
      </c>
      <c r="H23" s="211">
        <v>6.8280000000000003</v>
      </c>
      <c r="I23" s="212"/>
      <c r="J23" s="213"/>
      <c r="K23" s="7" t="s">
        <v>16</v>
      </c>
      <c r="L23" s="9">
        <v>28.954999999999998</v>
      </c>
      <c r="M23" s="9">
        <v>27.193000000000001</v>
      </c>
      <c r="N23" s="9">
        <v>33.281999999999996</v>
      </c>
      <c r="O23" s="211">
        <v>40.234999999999999</v>
      </c>
      <c r="P23" s="212"/>
      <c r="Q23" s="213"/>
      <c r="R23" s="34"/>
    </row>
    <row r="24" spans="1:18" ht="11.25" customHeight="1">
      <c r="A24" s="6" t="s">
        <v>17</v>
      </c>
      <c r="B24" s="3" t="s">
        <v>75</v>
      </c>
      <c r="C24" s="4" t="s">
        <v>76</v>
      </c>
      <c r="D24" s="4" t="s">
        <v>77</v>
      </c>
      <c r="E24" s="10" t="s">
        <v>78</v>
      </c>
      <c r="F24" s="3" t="s">
        <v>79</v>
      </c>
      <c r="G24" s="4" t="s">
        <v>80</v>
      </c>
      <c r="H24" s="4" t="s">
        <v>26</v>
      </c>
      <c r="I24" s="4" t="s">
        <v>27</v>
      </c>
      <c r="J24" s="5" t="s">
        <v>28</v>
      </c>
      <c r="K24" s="3" t="s">
        <v>77</v>
      </c>
      <c r="L24" s="4" t="s">
        <v>81</v>
      </c>
      <c r="M24" s="4" t="s">
        <v>57</v>
      </c>
      <c r="N24" s="4" t="s">
        <v>82</v>
      </c>
      <c r="O24" s="4" t="s">
        <v>83</v>
      </c>
      <c r="P24" s="4" t="s">
        <v>84</v>
      </c>
      <c r="Q24" s="10" t="s">
        <v>85</v>
      </c>
      <c r="R24" s="21"/>
    </row>
    <row r="25" spans="1:18" ht="11.25" customHeight="1">
      <c r="A25" s="6" t="s">
        <v>33</v>
      </c>
      <c r="B25" s="7">
        <v>18</v>
      </c>
      <c r="C25" s="8">
        <v>30</v>
      </c>
      <c r="D25" s="8">
        <v>30</v>
      </c>
      <c r="E25" s="11">
        <v>30</v>
      </c>
      <c r="F25" s="7">
        <v>800</v>
      </c>
      <c r="G25" s="8">
        <v>150</v>
      </c>
      <c r="H25" s="8">
        <v>70</v>
      </c>
      <c r="I25" s="8">
        <v>70</v>
      </c>
      <c r="J25" s="27">
        <v>70</v>
      </c>
      <c r="K25" s="7" t="s">
        <v>16</v>
      </c>
      <c r="L25" s="8">
        <v>75</v>
      </c>
      <c r="M25" s="8">
        <v>5000</v>
      </c>
      <c r="N25" s="8">
        <v>2100</v>
      </c>
      <c r="O25" s="8">
        <v>8</v>
      </c>
      <c r="P25" s="8">
        <v>8</v>
      </c>
      <c r="Q25" s="11">
        <v>10</v>
      </c>
      <c r="R25" s="21"/>
    </row>
    <row r="26" spans="1:18" ht="11.25" customHeight="1" thickBot="1">
      <c r="A26" s="12" t="s">
        <v>35</v>
      </c>
      <c r="B26" s="29"/>
      <c r="C26" s="16"/>
      <c r="D26" s="16"/>
      <c r="E26" s="28"/>
      <c r="F26" s="29"/>
      <c r="G26" s="14"/>
      <c r="H26" s="16"/>
      <c r="I26" s="16"/>
      <c r="J26" s="31"/>
      <c r="K26" s="13" t="s">
        <v>36</v>
      </c>
      <c r="L26" s="15"/>
      <c r="M26" s="14"/>
      <c r="N26" s="35"/>
      <c r="O26" s="16"/>
      <c r="P26" s="16"/>
      <c r="Q26" s="28"/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23">
        <v>14.914999999999999</v>
      </c>
      <c r="C30" s="9">
        <v>20.257000000000001</v>
      </c>
      <c r="D30" s="9">
        <v>23.84</v>
      </c>
      <c r="E30" s="211">
        <v>23.581</v>
      </c>
      <c r="F30" s="213"/>
      <c r="G30" s="23">
        <v>11.54</v>
      </c>
      <c r="H30" s="9">
        <v>14.208</v>
      </c>
      <c r="I30" s="9">
        <v>24.83</v>
      </c>
      <c r="J30" s="211">
        <v>28.608000000000001</v>
      </c>
      <c r="K30" s="212"/>
      <c r="L30" s="213"/>
      <c r="M30" s="23">
        <v>4.1980000000000004</v>
      </c>
      <c r="N30" s="9">
        <v>4.79</v>
      </c>
      <c r="O30" s="211">
        <v>6.4969999999999999</v>
      </c>
      <c r="P30" s="212"/>
      <c r="Q30" s="213"/>
      <c r="R30" s="19"/>
    </row>
    <row r="31" spans="1:18" ht="11.25" customHeight="1">
      <c r="A31" s="37" t="s">
        <v>17</v>
      </c>
      <c r="B31" s="3" t="s">
        <v>100</v>
      </c>
      <c r="C31" s="4" t="s">
        <v>101</v>
      </c>
      <c r="D31" s="4" t="s">
        <v>102</v>
      </c>
      <c r="E31" s="4" t="s">
        <v>103</v>
      </c>
      <c r="F31" s="5" t="s">
        <v>104</v>
      </c>
      <c r="G31" s="3" t="s">
        <v>52</v>
      </c>
      <c r="H31" s="4" t="s">
        <v>105</v>
      </c>
      <c r="I31" s="4" t="s">
        <v>28</v>
      </c>
      <c r="J31" s="4" t="s">
        <v>57</v>
      </c>
      <c r="K31" s="4" t="s">
        <v>106</v>
      </c>
      <c r="L31" s="10" t="s">
        <v>104</v>
      </c>
      <c r="M31" s="3" t="s">
        <v>107</v>
      </c>
      <c r="N31" s="4" t="s">
        <v>58</v>
      </c>
      <c r="O31" s="4" t="s">
        <v>108</v>
      </c>
      <c r="P31" s="4" t="s">
        <v>109</v>
      </c>
      <c r="Q31" s="10" t="s">
        <v>105</v>
      </c>
      <c r="R31" s="19"/>
    </row>
    <row r="32" spans="1:18" ht="11.25" customHeight="1">
      <c r="A32" s="37" t="s">
        <v>33</v>
      </c>
      <c r="B32" s="7">
        <v>12</v>
      </c>
      <c r="C32" s="8">
        <v>20</v>
      </c>
      <c r="D32" s="8">
        <v>10</v>
      </c>
      <c r="E32" s="8">
        <v>10</v>
      </c>
      <c r="F32" s="27">
        <v>10</v>
      </c>
      <c r="G32" s="7">
        <v>6</v>
      </c>
      <c r="H32" s="8">
        <v>2200</v>
      </c>
      <c r="I32" s="8">
        <v>5000</v>
      </c>
      <c r="J32" s="8">
        <v>18</v>
      </c>
      <c r="K32" s="8">
        <v>18</v>
      </c>
      <c r="L32" s="11">
        <v>18</v>
      </c>
      <c r="M32" s="7">
        <v>60</v>
      </c>
      <c r="N32" s="8">
        <v>140</v>
      </c>
      <c r="O32" s="8">
        <v>380</v>
      </c>
      <c r="P32" s="8">
        <v>380</v>
      </c>
      <c r="Q32" s="11">
        <v>400</v>
      </c>
      <c r="R32" s="19"/>
    </row>
    <row r="33" spans="1:18" ht="11.25" customHeight="1" thickBot="1">
      <c r="A33" s="38" t="s">
        <v>35</v>
      </c>
      <c r="B33" s="13"/>
      <c r="C33" s="15"/>
      <c r="D33" s="15"/>
      <c r="E33" s="14"/>
      <c r="F33" s="39"/>
      <c r="G33" s="29"/>
      <c r="H33" s="14"/>
      <c r="I33" s="14"/>
      <c r="J33" s="14"/>
      <c r="K33" s="15"/>
      <c r="L33" s="40"/>
      <c r="M33" s="15"/>
      <c r="N33" s="15"/>
      <c r="O33" s="15"/>
      <c r="P33" s="15"/>
      <c r="Q33" s="40"/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7" t="s">
        <v>16</v>
      </c>
      <c r="C37" s="8" t="s">
        <v>16</v>
      </c>
      <c r="D37" s="9">
        <v>16.34</v>
      </c>
      <c r="E37" s="9">
        <v>16.832000000000001</v>
      </c>
      <c r="F37" s="9">
        <v>18.61</v>
      </c>
      <c r="G37" s="211">
        <v>28.5</v>
      </c>
      <c r="H37" s="212"/>
      <c r="I37" s="215"/>
      <c r="J37" s="211">
        <v>33.008000000000003</v>
      </c>
      <c r="K37" s="212"/>
      <c r="L37" s="213"/>
      <c r="M37" s="19"/>
      <c r="N37" s="19"/>
      <c r="O37" s="19"/>
      <c r="P37" s="19"/>
      <c r="Q37" s="19"/>
      <c r="R37" s="21"/>
    </row>
    <row r="38" spans="1:18" ht="11.25" customHeight="1">
      <c r="A38" s="37" t="s">
        <v>17</v>
      </c>
      <c r="B38" s="3" t="s">
        <v>52</v>
      </c>
      <c r="C38" s="4" t="s">
        <v>19</v>
      </c>
      <c r="D38" s="4" t="s">
        <v>59</v>
      </c>
      <c r="E38" s="4" t="s">
        <v>118</v>
      </c>
      <c r="F38" s="4" t="s">
        <v>119</v>
      </c>
      <c r="G38" s="4" t="s">
        <v>120</v>
      </c>
      <c r="H38" s="4" t="s">
        <v>103</v>
      </c>
      <c r="I38" s="4" t="s">
        <v>121</v>
      </c>
      <c r="J38" s="4" t="s">
        <v>122</v>
      </c>
      <c r="K38" s="4" t="s">
        <v>123</v>
      </c>
      <c r="L38" s="10" t="s">
        <v>124</v>
      </c>
      <c r="M38" s="19"/>
      <c r="N38" s="19"/>
      <c r="O38" s="19"/>
      <c r="P38" s="19"/>
      <c r="Q38" s="19"/>
      <c r="R38" s="21"/>
    </row>
    <row r="39" spans="1:18" ht="11.25" customHeight="1">
      <c r="A39" s="37" t="s">
        <v>33</v>
      </c>
      <c r="B39" s="7" t="s">
        <v>16</v>
      </c>
      <c r="C39" s="8" t="s">
        <v>16</v>
      </c>
      <c r="D39" s="8">
        <v>900</v>
      </c>
      <c r="E39" s="8">
        <v>4000</v>
      </c>
      <c r="F39" s="8">
        <v>4500</v>
      </c>
      <c r="G39" s="8">
        <v>2700</v>
      </c>
      <c r="H39" s="8">
        <v>3000</v>
      </c>
      <c r="I39" s="8">
        <v>3300</v>
      </c>
      <c r="J39" s="8">
        <v>15</v>
      </c>
      <c r="K39" s="8">
        <v>15</v>
      </c>
      <c r="L39" s="11">
        <v>20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13" t="s">
        <v>36</v>
      </c>
      <c r="C40" s="14" t="s">
        <v>36</v>
      </c>
      <c r="D40" s="14"/>
      <c r="E40" s="14"/>
      <c r="F40" s="14"/>
      <c r="G40" s="14"/>
      <c r="H40" s="14"/>
      <c r="I40" s="14"/>
      <c r="J40" s="15"/>
      <c r="K40" s="15"/>
      <c r="L40" s="15"/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7" t="s">
        <v>16</v>
      </c>
      <c r="C44" s="8" t="s">
        <v>16</v>
      </c>
      <c r="D44" s="9">
        <v>17.456</v>
      </c>
      <c r="E44" s="9">
        <v>18.965</v>
      </c>
      <c r="F44" s="9">
        <v>19.239999999999998</v>
      </c>
      <c r="G44" s="211">
        <v>24.158999999999999</v>
      </c>
      <c r="H44" s="212"/>
      <c r="I44" s="213"/>
      <c r="J44" s="23">
        <v>5.14</v>
      </c>
      <c r="K44" s="9">
        <v>10.805</v>
      </c>
      <c r="L44" s="211">
        <v>16.37</v>
      </c>
      <c r="M44" s="212"/>
      <c r="N44" s="213"/>
      <c r="O44" s="19"/>
      <c r="P44" s="19"/>
      <c r="Q44" s="19"/>
      <c r="R44" s="21"/>
    </row>
    <row r="45" spans="1:18" ht="11.25" customHeight="1">
      <c r="A45" s="37" t="s">
        <v>17</v>
      </c>
      <c r="B45" s="3" t="s">
        <v>80</v>
      </c>
      <c r="C45" s="4" t="s">
        <v>136</v>
      </c>
      <c r="D45" s="4" t="s">
        <v>78</v>
      </c>
      <c r="E45" s="4" t="s">
        <v>54</v>
      </c>
      <c r="F45" s="4" t="s">
        <v>137</v>
      </c>
      <c r="G45" s="4" t="s">
        <v>55</v>
      </c>
      <c r="H45" s="4" t="s">
        <v>138</v>
      </c>
      <c r="I45" s="5" t="s">
        <v>139</v>
      </c>
      <c r="J45" s="3" t="s">
        <v>79</v>
      </c>
      <c r="K45" s="4" t="s">
        <v>140</v>
      </c>
      <c r="L45" s="4" t="s">
        <v>141</v>
      </c>
      <c r="M45" s="4" t="s">
        <v>142</v>
      </c>
      <c r="N45" s="10" t="s">
        <v>22</v>
      </c>
      <c r="O45" s="19"/>
      <c r="P45" s="19"/>
      <c r="Q45" s="19"/>
      <c r="R45" s="21"/>
    </row>
    <row r="46" spans="1:18" ht="11.25" customHeight="1">
      <c r="A46" s="37" t="s">
        <v>33</v>
      </c>
      <c r="B46" s="7" t="s">
        <v>16</v>
      </c>
      <c r="C46" s="8" t="s">
        <v>16</v>
      </c>
      <c r="D46" s="8">
        <v>6500</v>
      </c>
      <c r="E46" s="8">
        <v>7000</v>
      </c>
      <c r="F46" s="8">
        <v>4100</v>
      </c>
      <c r="G46" s="8">
        <v>4500</v>
      </c>
      <c r="H46" s="8">
        <v>4300</v>
      </c>
      <c r="I46" s="27">
        <v>4100</v>
      </c>
      <c r="J46" s="7">
        <v>10</v>
      </c>
      <c r="K46" s="27">
        <v>15</v>
      </c>
      <c r="L46" s="8">
        <v>12</v>
      </c>
      <c r="M46" s="8">
        <v>12</v>
      </c>
      <c r="N46" s="11">
        <v>12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13" t="s">
        <v>36</v>
      </c>
      <c r="C47" s="14" t="s">
        <v>36</v>
      </c>
      <c r="D47" s="14"/>
      <c r="E47" s="14"/>
      <c r="F47" s="14"/>
      <c r="G47" s="14"/>
      <c r="H47" s="14"/>
      <c r="I47" s="41"/>
      <c r="J47" s="29"/>
      <c r="K47" s="39"/>
      <c r="L47" s="15"/>
      <c r="M47" s="14"/>
      <c r="N47" s="40"/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7" t="s">
        <v>16</v>
      </c>
      <c r="C51" s="211">
        <v>11.535</v>
      </c>
      <c r="D51" s="212"/>
      <c r="E51" s="213"/>
      <c r="F51" s="214">
        <v>14.75</v>
      </c>
      <c r="G51" s="212"/>
      <c r="H51" s="215"/>
      <c r="I51" s="211">
        <v>6.6509999999999998</v>
      </c>
      <c r="J51" s="212"/>
      <c r="K51" s="213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3" t="s">
        <v>140</v>
      </c>
      <c r="C52" s="4" t="s">
        <v>149</v>
      </c>
      <c r="D52" s="4" t="s">
        <v>26</v>
      </c>
      <c r="E52" s="10" t="s">
        <v>27</v>
      </c>
      <c r="F52" s="3" t="s">
        <v>76</v>
      </c>
      <c r="G52" s="43" t="s">
        <v>149</v>
      </c>
      <c r="H52" s="4" t="s">
        <v>61</v>
      </c>
      <c r="I52" s="4" t="s">
        <v>29</v>
      </c>
      <c r="J52" s="4" t="s">
        <v>136</v>
      </c>
      <c r="K52" s="10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7" t="s">
        <v>16</v>
      </c>
      <c r="C53" s="8">
        <v>300</v>
      </c>
      <c r="D53" s="8">
        <v>300</v>
      </c>
      <c r="E53" s="11">
        <v>300</v>
      </c>
      <c r="F53" s="37">
        <v>500</v>
      </c>
      <c r="G53" s="8">
        <v>500</v>
      </c>
      <c r="H53" s="44">
        <v>500</v>
      </c>
      <c r="I53" s="8">
        <v>30</v>
      </c>
      <c r="J53" s="8">
        <v>30</v>
      </c>
      <c r="K53" s="11">
        <v>30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13" t="s">
        <v>36</v>
      </c>
      <c r="C54" s="15"/>
      <c r="D54" s="15"/>
      <c r="E54" s="40"/>
      <c r="F54" s="45"/>
      <c r="G54" s="46"/>
      <c r="H54" s="47"/>
      <c r="I54" s="16"/>
      <c r="J54" s="30"/>
      <c r="K54" s="28"/>
      <c r="L54" s="19"/>
      <c r="M54" s="19"/>
      <c r="N54" s="19"/>
      <c r="O54" s="19"/>
      <c r="P54" s="19"/>
      <c r="Q54" s="19"/>
      <c r="R54" s="19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M28:Q28"/>
    <mergeCell ref="O29:Q29"/>
    <mergeCell ref="O30:Q30"/>
    <mergeCell ref="B21:E21"/>
    <mergeCell ref="F21:J21"/>
    <mergeCell ref="K21:Q21"/>
    <mergeCell ref="C22:E22"/>
    <mergeCell ref="H22:J22"/>
    <mergeCell ref="O22:Q22"/>
    <mergeCell ref="G28:L28"/>
    <mergeCell ref="C23:E23"/>
    <mergeCell ref="H23:J23"/>
    <mergeCell ref="E30:F30"/>
    <mergeCell ref="J30:L30"/>
    <mergeCell ref="O23:Q23"/>
    <mergeCell ref="B28:F28"/>
    <mergeCell ref="J37:L37"/>
    <mergeCell ref="L44:N44"/>
    <mergeCell ref="G37:I37"/>
    <mergeCell ref="G43:I43"/>
    <mergeCell ref="L43:N43"/>
    <mergeCell ref="B42:I42"/>
    <mergeCell ref="J42:N42"/>
    <mergeCell ref="G36:I36"/>
    <mergeCell ref="J36:L36"/>
    <mergeCell ref="B35:L35"/>
    <mergeCell ref="E29:F29"/>
    <mergeCell ref="J29:L29"/>
    <mergeCell ref="B49:E49"/>
    <mergeCell ref="F49:K49"/>
    <mergeCell ref="G44:I44"/>
    <mergeCell ref="C51:E51"/>
    <mergeCell ref="F51:H51"/>
    <mergeCell ref="I51:K51"/>
    <mergeCell ref="C50:E50"/>
    <mergeCell ref="F50:H50"/>
    <mergeCell ref="I50:K50"/>
  </mergeCells>
  <phoneticPr fontId="2"/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5" orientation="landscape" horizontalDpi="4294967293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3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3" spans="1:18">
      <c r="C3" t="s">
        <v>168</v>
      </c>
    </row>
    <row r="6" spans="1:18" ht="14.25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41099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15.669</v>
      </c>
      <c r="E9" s="226">
        <v>20.667999999999999</v>
      </c>
      <c r="F9" s="227"/>
      <c r="G9" s="228"/>
      <c r="H9" s="58" t="s">
        <v>16</v>
      </c>
      <c r="I9" s="59" t="s">
        <v>16</v>
      </c>
      <c r="J9" s="60">
        <v>12.361000000000001</v>
      </c>
      <c r="K9" s="226">
        <v>17.917999999999999</v>
      </c>
      <c r="L9" s="227"/>
      <c r="M9" s="228"/>
      <c r="N9" s="58" t="s">
        <v>16</v>
      </c>
      <c r="O9" s="60">
        <v>16.228000000000002</v>
      </c>
      <c r="P9" s="226">
        <v>24.741</v>
      </c>
      <c r="Q9" s="227"/>
      <c r="R9" s="22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350</v>
      </c>
      <c r="E11" s="59">
        <v>660</v>
      </c>
      <c r="F11" s="59">
        <v>780</v>
      </c>
      <c r="G11" s="64" t="s">
        <v>158</v>
      </c>
      <c r="H11" s="58" t="s">
        <v>16</v>
      </c>
      <c r="I11" s="59" t="s">
        <v>16</v>
      </c>
      <c r="J11" s="59">
        <v>82</v>
      </c>
      <c r="K11" s="59">
        <v>350</v>
      </c>
      <c r="L11" s="59">
        <v>390</v>
      </c>
      <c r="M11" s="64">
        <v>350</v>
      </c>
      <c r="N11" s="58" t="s">
        <v>16</v>
      </c>
      <c r="O11" s="59">
        <v>40</v>
      </c>
      <c r="P11" s="59">
        <v>100</v>
      </c>
      <c r="Q11" s="59">
        <v>320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224</v>
      </c>
      <c r="E12" s="68">
        <v>522</v>
      </c>
      <c r="F12" s="68">
        <v>594</v>
      </c>
      <c r="G12" s="69" t="s">
        <v>158</v>
      </c>
      <c r="H12" s="65" t="s">
        <v>36</v>
      </c>
      <c r="I12" s="66" t="s">
        <v>36</v>
      </c>
      <c r="J12" s="70">
        <v>137.19999999999999</v>
      </c>
      <c r="K12" s="68">
        <v>317</v>
      </c>
      <c r="L12" s="68">
        <v>332</v>
      </c>
      <c r="M12" s="69">
        <v>333</v>
      </c>
      <c r="N12" s="65" t="s">
        <v>36</v>
      </c>
      <c r="O12" s="70">
        <v>86.3</v>
      </c>
      <c r="P12" s="67">
        <v>121.4</v>
      </c>
      <c r="Q12" s="67">
        <v>237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3.6720000000000002</v>
      </c>
      <c r="C16" s="60">
        <v>9.7899999999999991</v>
      </c>
      <c r="D16" s="59" t="s">
        <v>16</v>
      </c>
      <c r="E16" s="60">
        <v>22.164999999999999</v>
      </c>
      <c r="F16" s="226">
        <v>25.181000000000001</v>
      </c>
      <c r="G16" s="227"/>
      <c r="H16" s="228"/>
      <c r="I16" s="72">
        <v>6.4660000000000002</v>
      </c>
      <c r="J16" s="60">
        <v>16.440000000000001</v>
      </c>
      <c r="K16" s="60">
        <v>20.152999999999999</v>
      </c>
      <c r="L16" s="231">
        <v>21.6</v>
      </c>
      <c r="M16" s="232"/>
      <c r="N16" s="233"/>
      <c r="O16" s="230">
        <v>19.411999999999999</v>
      </c>
      <c r="P16" s="229"/>
      <c r="Q16" s="73">
        <v>16.190000000000001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8">
        <v>3</v>
      </c>
      <c r="C18" s="59">
        <v>15</v>
      </c>
      <c r="D18" s="59" t="s">
        <v>16</v>
      </c>
      <c r="E18" s="59">
        <v>1600</v>
      </c>
      <c r="F18" s="59">
        <v>16</v>
      </c>
      <c r="G18" s="59">
        <v>18</v>
      </c>
      <c r="H18" s="64">
        <v>16</v>
      </c>
      <c r="I18" s="58">
        <v>13</v>
      </c>
      <c r="J18" s="59">
        <v>310</v>
      </c>
      <c r="K18" s="59">
        <v>850</v>
      </c>
      <c r="L18" s="59">
        <v>13</v>
      </c>
      <c r="M18" s="59">
        <v>9</v>
      </c>
      <c r="N18" s="77">
        <v>11</v>
      </c>
      <c r="O18" s="58">
        <v>760</v>
      </c>
      <c r="P18" s="59">
        <v>780</v>
      </c>
      <c r="Q18" s="64">
        <v>140</v>
      </c>
      <c r="R18" s="21"/>
    </row>
    <row r="19" spans="1:18" ht="11.25" customHeight="1" thickBot="1">
      <c r="A19" s="12" t="s">
        <v>35</v>
      </c>
      <c r="B19" s="70">
        <v>45.8</v>
      </c>
      <c r="C19" s="70">
        <v>100.8</v>
      </c>
      <c r="D19" s="66" t="s">
        <v>36</v>
      </c>
      <c r="E19" s="67">
        <v>789</v>
      </c>
      <c r="F19" s="78">
        <v>89.3</v>
      </c>
      <c r="G19" s="78">
        <v>54.2</v>
      </c>
      <c r="H19" s="79">
        <v>51.1</v>
      </c>
      <c r="I19" s="80">
        <v>131.80000000000001</v>
      </c>
      <c r="J19" s="67">
        <v>336</v>
      </c>
      <c r="K19" s="67">
        <v>508</v>
      </c>
      <c r="L19" s="78">
        <v>57.3</v>
      </c>
      <c r="M19" s="78">
        <v>51.3</v>
      </c>
      <c r="N19" s="82">
        <v>52.4</v>
      </c>
      <c r="O19" s="83">
        <v>546</v>
      </c>
      <c r="P19" s="68">
        <v>588</v>
      </c>
      <c r="Q19" s="84">
        <v>198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8.2780000000000005</v>
      </c>
      <c r="C23" s="226">
        <v>11.323</v>
      </c>
      <c r="D23" s="227"/>
      <c r="E23" s="228"/>
      <c r="F23" s="72">
        <v>7.274</v>
      </c>
      <c r="G23" s="60">
        <v>7.8449999999999998</v>
      </c>
      <c r="H23" s="226">
        <v>7.3940000000000001</v>
      </c>
      <c r="I23" s="227"/>
      <c r="J23" s="228"/>
      <c r="K23" s="58" t="s">
        <v>16</v>
      </c>
      <c r="L23" s="60">
        <v>28.725999999999999</v>
      </c>
      <c r="M23" s="60">
        <v>27.12</v>
      </c>
      <c r="N23" s="60">
        <v>33.429000000000002</v>
      </c>
      <c r="O23" s="226">
        <v>41.64</v>
      </c>
      <c r="P23" s="227"/>
      <c r="Q23" s="22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187</v>
      </c>
      <c r="G24" s="62" t="s">
        <v>188</v>
      </c>
      <c r="H24" s="62" t="s">
        <v>189</v>
      </c>
      <c r="I24" s="62" t="s">
        <v>186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15</v>
      </c>
      <c r="C25" s="59">
        <v>32</v>
      </c>
      <c r="D25" s="59">
        <v>30</v>
      </c>
      <c r="E25" s="64">
        <v>30</v>
      </c>
      <c r="F25" s="58">
        <v>580</v>
      </c>
      <c r="G25" s="59">
        <v>130</v>
      </c>
      <c r="H25" s="59">
        <v>50</v>
      </c>
      <c r="I25" s="59">
        <v>45</v>
      </c>
      <c r="J25" s="77">
        <v>40</v>
      </c>
      <c r="K25" s="58" t="s">
        <v>16</v>
      </c>
      <c r="L25" s="59">
        <v>95</v>
      </c>
      <c r="M25" s="59">
        <v>5500</v>
      </c>
      <c r="N25" s="59">
        <v>1800</v>
      </c>
      <c r="O25" s="59">
        <v>12</v>
      </c>
      <c r="P25" s="59">
        <v>12</v>
      </c>
      <c r="Q25" s="64">
        <v>20</v>
      </c>
      <c r="R25" s="21"/>
    </row>
    <row r="26" spans="1:18" ht="11.25" customHeight="1" thickBot="1">
      <c r="A26" s="12" t="s">
        <v>35</v>
      </c>
      <c r="B26" s="80">
        <v>120.3</v>
      </c>
      <c r="C26" s="78">
        <v>76.099999999999994</v>
      </c>
      <c r="D26" s="78">
        <v>73.5</v>
      </c>
      <c r="E26" s="79">
        <v>73.400000000000006</v>
      </c>
      <c r="F26" s="85">
        <v>350</v>
      </c>
      <c r="G26" s="67">
        <v>122.5</v>
      </c>
      <c r="H26" s="78">
        <v>72.2</v>
      </c>
      <c r="I26" s="78">
        <v>70.400000000000006</v>
      </c>
      <c r="J26" s="82">
        <v>70.599999999999994</v>
      </c>
      <c r="K26" s="66" t="s">
        <v>36</v>
      </c>
      <c r="L26" s="70">
        <v>166.8</v>
      </c>
      <c r="M26" s="66">
        <v>3280</v>
      </c>
      <c r="N26" s="86">
        <v>954</v>
      </c>
      <c r="O26" s="78">
        <v>39.299999999999997</v>
      </c>
      <c r="P26" s="78">
        <v>38.5</v>
      </c>
      <c r="Q26" s="79">
        <v>39.1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14.755000000000001</v>
      </c>
      <c r="C30" s="60">
        <v>20.07</v>
      </c>
      <c r="D30" s="60">
        <v>23.847999999999999</v>
      </c>
      <c r="E30" s="226">
        <v>24.527999999999999</v>
      </c>
      <c r="F30" s="228"/>
      <c r="G30" s="72">
        <v>11.4</v>
      </c>
      <c r="H30" s="60">
        <v>13.991</v>
      </c>
      <c r="I30" s="60">
        <v>24.757999999999999</v>
      </c>
      <c r="J30" s="226">
        <v>31.553999999999998</v>
      </c>
      <c r="K30" s="227"/>
      <c r="L30" s="228"/>
      <c r="M30" s="72">
        <v>4.33</v>
      </c>
      <c r="N30" s="60">
        <v>5.5209999999999999</v>
      </c>
      <c r="O30" s="226">
        <v>8.43</v>
      </c>
      <c r="P30" s="227"/>
      <c r="Q30" s="22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15</v>
      </c>
      <c r="C32" s="59">
        <v>30</v>
      </c>
      <c r="D32" s="59">
        <v>13</v>
      </c>
      <c r="E32" s="59">
        <v>10</v>
      </c>
      <c r="F32" s="77">
        <v>10</v>
      </c>
      <c r="G32" s="58">
        <v>7</v>
      </c>
      <c r="H32" s="59">
        <v>1700</v>
      </c>
      <c r="I32" s="59">
        <v>4500</v>
      </c>
      <c r="J32" s="59">
        <v>30</v>
      </c>
      <c r="K32" s="59">
        <v>16</v>
      </c>
      <c r="L32" s="64">
        <v>15</v>
      </c>
      <c r="M32" s="58">
        <v>60</v>
      </c>
      <c r="N32" s="59">
        <v>140</v>
      </c>
      <c r="O32" s="59">
        <v>310</v>
      </c>
      <c r="P32" s="59">
        <v>330</v>
      </c>
      <c r="Q32" s="64">
        <v>380</v>
      </c>
      <c r="R32" s="19"/>
    </row>
    <row r="33" spans="1:18" ht="11.25" customHeight="1" thickBot="1">
      <c r="A33" s="38" t="s">
        <v>35</v>
      </c>
      <c r="B33" s="65">
        <v>186.2</v>
      </c>
      <c r="C33" s="67">
        <v>156.69999999999999</v>
      </c>
      <c r="D33" s="70">
        <v>72.900000000000006</v>
      </c>
      <c r="E33" s="70">
        <v>49.2</v>
      </c>
      <c r="F33" s="87">
        <v>49</v>
      </c>
      <c r="G33" s="80">
        <v>103.4</v>
      </c>
      <c r="H33" s="66">
        <v>1074</v>
      </c>
      <c r="I33" s="66">
        <v>2470</v>
      </c>
      <c r="J33" s="66">
        <v>70.3</v>
      </c>
      <c r="K33" s="70">
        <v>54.5</v>
      </c>
      <c r="L33" s="88">
        <v>54.9</v>
      </c>
      <c r="M33" s="70">
        <v>114.2</v>
      </c>
      <c r="N33" s="70">
        <v>143</v>
      </c>
      <c r="O33" s="67">
        <v>243</v>
      </c>
      <c r="P33" s="67">
        <v>306</v>
      </c>
      <c r="Q33" s="89">
        <v>316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>
        <v>16</v>
      </c>
      <c r="E37" s="60">
        <v>16.111000000000001</v>
      </c>
      <c r="F37" s="60">
        <v>18.038</v>
      </c>
      <c r="G37" s="226">
        <v>28.824999999999999</v>
      </c>
      <c r="H37" s="227"/>
      <c r="I37" s="229"/>
      <c r="J37" s="226">
        <v>33.587000000000003</v>
      </c>
      <c r="K37" s="227"/>
      <c r="L37" s="22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>
        <v>1600</v>
      </c>
      <c r="E39" s="59">
        <v>1600</v>
      </c>
      <c r="F39" s="59">
        <v>5500</v>
      </c>
      <c r="G39" s="59">
        <v>2800</v>
      </c>
      <c r="H39" s="59">
        <v>3000</v>
      </c>
      <c r="I39" s="59">
        <v>2700</v>
      </c>
      <c r="J39" s="59">
        <v>10</v>
      </c>
      <c r="K39" s="59">
        <v>20</v>
      </c>
      <c r="L39" s="64">
        <v>10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>
        <v>1725</v>
      </c>
      <c r="E40" s="66">
        <v>2240</v>
      </c>
      <c r="F40" s="66">
        <v>2720</v>
      </c>
      <c r="G40" s="66">
        <v>1482</v>
      </c>
      <c r="H40" s="66">
        <v>1676</v>
      </c>
      <c r="I40" s="66">
        <v>1745</v>
      </c>
      <c r="J40" s="70">
        <v>34</v>
      </c>
      <c r="K40" s="70">
        <v>36.700000000000003</v>
      </c>
      <c r="L40" s="87">
        <v>32.9</v>
      </c>
      <c r="M40" s="131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18.009</v>
      </c>
      <c r="E44" s="60">
        <v>19.498000000000001</v>
      </c>
      <c r="F44" s="60">
        <v>19.645</v>
      </c>
      <c r="G44" s="226">
        <v>25.012</v>
      </c>
      <c r="H44" s="227"/>
      <c r="I44" s="228"/>
      <c r="J44" s="72">
        <v>5.0220000000000002</v>
      </c>
      <c r="K44" s="60">
        <v>10.94</v>
      </c>
      <c r="L44" s="226">
        <v>21.125</v>
      </c>
      <c r="M44" s="227"/>
      <c r="N44" s="22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205</v>
      </c>
      <c r="C45" s="62" t="s">
        <v>206</v>
      </c>
      <c r="D45" s="62" t="s">
        <v>199</v>
      </c>
      <c r="E45" s="62" t="s">
        <v>200</v>
      </c>
      <c r="F45" s="62" t="s">
        <v>201</v>
      </c>
      <c r="G45" s="62" t="s">
        <v>202</v>
      </c>
      <c r="H45" s="62" t="s">
        <v>203</v>
      </c>
      <c r="I45" s="74" t="s">
        <v>204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>
        <v>5000</v>
      </c>
      <c r="E46" s="59">
        <v>6800</v>
      </c>
      <c r="F46" s="59">
        <v>4000</v>
      </c>
      <c r="G46" s="59">
        <v>3800</v>
      </c>
      <c r="H46" s="59">
        <v>3800</v>
      </c>
      <c r="I46" s="77">
        <v>4000</v>
      </c>
      <c r="J46" s="58">
        <v>12</v>
      </c>
      <c r="K46" s="77">
        <v>15</v>
      </c>
      <c r="L46" s="8" t="s">
        <v>207</v>
      </c>
      <c r="M46" s="59">
        <v>12</v>
      </c>
      <c r="N46" s="64">
        <v>15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3670</v>
      </c>
      <c r="E47" s="66">
        <v>4220</v>
      </c>
      <c r="F47" s="66">
        <v>2640</v>
      </c>
      <c r="G47" s="66">
        <v>2330</v>
      </c>
      <c r="H47" s="66">
        <v>2380</v>
      </c>
      <c r="I47" s="90">
        <v>2400</v>
      </c>
      <c r="J47" s="80">
        <v>115.6</v>
      </c>
      <c r="K47" s="87">
        <v>81.599999999999994</v>
      </c>
      <c r="L47" s="15" t="s">
        <v>208</v>
      </c>
      <c r="M47" s="66">
        <v>72.8</v>
      </c>
      <c r="N47" s="88">
        <v>73.900000000000006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16.808</v>
      </c>
      <c r="D51" s="227"/>
      <c r="E51" s="228"/>
      <c r="F51" s="230">
        <v>16.940000000000001</v>
      </c>
      <c r="G51" s="227"/>
      <c r="H51" s="229"/>
      <c r="I51" s="226">
        <v>7.0819999999999999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290</v>
      </c>
      <c r="D53" s="59">
        <v>320</v>
      </c>
      <c r="E53" s="11" t="s">
        <v>207</v>
      </c>
      <c r="F53" s="37" t="s">
        <v>207</v>
      </c>
      <c r="G53" s="59">
        <v>420</v>
      </c>
      <c r="H53" s="93">
        <v>420</v>
      </c>
      <c r="I53" s="59">
        <v>25</v>
      </c>
      <c r="J53" s="59">
        <v>28</v>
      </c>
      <c r="K53" s="64">
        <v>25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158</v>
      </c>
      <c r="C54" s="94">
        <v>288</v>
      </c>
      <c r="D54" s="94">
        <v>300</v>
      </c>
      <c r="E54" s="55" t="s">
        <v>207</v>
      </c>
      <c r="F54" s="56" t="s">
        <v>209</v>
      </c>
      <c r="G54" s="94">
        <v>294</v>
      </c>
      <c r="H54" s="97">
        <v>292</v>
      </c>
      <c r="I54" s="78">
        <v>66.5</v>
      </c>
      <c r="J54" s="81">
        <v>65.3</v>
      </c>
      <c r="K54" s="79">
        <v>65.3</v>
      </c>
      <c r="L54" s="19"/>
      <c r="M54" s="19"/>
      <c r="N54" s="19"/>
      <c r="O54" s="19"/>
      <c r="P54" s="19"/>
      <c r="Q54" s="19"/>
      <c r="R54" s="19"/>
    </row>
  </sheetData>
  <mergeCells count="55">
    <mergeCell ref="C51:E51"/>
    <mergeCell ref="F51:H51"/>
    <mergeCell ref="I51:K51"/>
    <mergeCell ref="B49:E49"/>
    <mergeCell ref="F49:K49"/>
    <mergeCell ref="C50:E50"/>
    <mergeCell ref="F50:H50"/>
    <mergeCell ref="I50:K50"/>
    <mergeCell ref="G44:I44"/>
    <mergeCell ref="L44:N44"/>
    <mergeCell ref="G37:I37"/>
    <mergeCell ref="J37:L37"/>
    <mergeCell ref="B42:I42"/>
    <mergeCell ref="J42:N42"/>
    <mergeCell ref="G36:I36"/>
    <mergeCell ref="J36:L36"/>
    <mergeCell ref="G43:I43"/>
    <mergeCell ref="L43:N43"/>
    <mergeCell ref="B35:L35"/>
    <mergeCell ref="O29:Q29"/>
    <mergeCell ref="E30:F30"/>
    <mergeCell ref="J30:L30"/>
    <mergeCell ref="O30:Q30"/>
    <mergeCell ref="E29:F29"/>
    <mergeCell ref="J29:L29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C23:E23"/>
    <mergeCell ref="H23:J23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3:R55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3" spans="1:18">
      <c r="C3" t="s">
        <v>168</v>
      </c>
    </row>
    <row r="6" spans="1:18" ht="14.25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41107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15.669</v>
      </c>
      <c r="E9" s="226">
        <v>20.824999999999999</v>
      </c>
      <c r="F9" s="227"/>
      <c r="G9" s="228"/>
      <c r="H9" s="58" t="s">
        <v>16</v>
      </c>
      <c r="I9" s="59" t="s">
        <v>16</v>
      </c>
      <c r="J9" s="60">
        <v>12.367000000000001</v>
      </c>
      <c r="K9" s="226">
        <v>17.372</v>
      </c>
      <c r="L9" s="227"/>
      <c r="M9" s="228"/>
      <c r="N9" s="58" t="s">
        <v>16</v>
      </c>
      <c r="O9" s="60">
        <v>16.384</v>
      </c>
      <c r="P9" s="226">
        <v>24.635000000000002</v>
      </c>
      <c r="Q9" s="227"/>
      <c r="R9" s="22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320</v>
      </c>
      <c r="E11" s="59">
        <v>650</v>
      </c>
      <c r="F11" s="59">
        <v>750</v>
      </c>
      <c r="G11" s="64" t="s">
        <v>158</v>
      </c>
      <c r="H11" s="58" t="s">
        <v>16</v>
      </c>
      <c r="I11" s="59" t="s">
        <v>16</v>
      </c>
      <c r="J11" s="59">
        <v>90</v>
      </c>
      <c r="K11" s="59">
        <v>350</v>
      </c>
      <c r="L11" s="59">
        <v>350</v>
      </c>
      <c r="M11" s="64">
        <v>400</v>
      </c>
      <c r="N11" s="58" t="s">
        <v>16</v>
      </c>
      <c r="O11" s="59">
        <v>45</v>
      </c>
      <c r="P11" s="59">
        <v>150</v>
      </c>
      <c r="Q11" s="59">
        <v>300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244</v>
      </c>
      <c r="E12" s="68">
        <v>538</v>
      </c>
      <c r="F12" s="68">
        <v>556</v>
      </c>
      <c r="G12" s="69" t="s">
        <v>158</v>
      </c>
      <c r="H12" s="65" t="s">
        <v>36</v>
      </c>
      <c r="I12" s="66" t="s">
        <v>36</v>
      </c>
      <c r="J12" s="70">
        <v>138</v>
      </c>
      <c r="K12" s="68">
        <v>272</v>
      </c>
      <c r="L12" s="68">
        <v>294</v>
      </c>
      <c r="M12" s="69">
        <v>298</v>
      </c>
      <c r="N12" s="65" t="s">
        <v>36</v>
      </c>
      <c r="O12" s="70">
        <v>90.2</v>
      </c>
      <c r="P12" s="67">
        <v>122.7</v>
      </c>
      <c r="Q12" s="67">
        <v>222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3.6720000000000002</v>
      </c>
      <c r="C16" s="60">
        <v>9.7899999999999991</v>
      </c>
      <c r="D16" s="59" t="s">
        <v>16</v>
      </c>
      <c r="E16" s="60">
        <v>22.164999999999999</v>
      </c>
      <c r="F16" s="226">
        <v>24.963000000000001</v>
      </c>
      <c r="G16" s="227"/>
      <c r="H16" s="228"/>
      <c r="I16" s="72">
        <v>6.4660000000000002</v>
      </c>
      <c r="J16" s="60">
        <v>16.440000000000001</v>
      </c>
      <c r="K16" s="60">
        <v>20.152999999999999</v>
      </c>
      <c r="L16" s="231">
        <v>21.838999999999999</v>
      </c>
      <c r="M16" s="232"/>
      <c r="N16" s="233"/>
      <c r="O16" s="230">
        <v>19.763000000000002</v>
      </c>
      <c r="P16" s="229"/>
      <c r="Q16" s="73">
        <v>15.444000000000001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8">
        <v>5</v>
      </c>
      <c r="C18" s="59">
        <v>15</v>
      </c>
      <c r="D18" s="59" t="s">
        <v>16</v>
      </c>
      <c r="E18" s="59">
        <v>1500</v>
      </c>
      <c r="F18" s="59">
        <v>15</v>
      </c>
      <c r="G18" s="59">
        <v>20</v>
      </c>
      <c r="H18" s="64">
        <v>15</v>
      </c>
      <c r="I18" s="58">
        <v>10</v>
      </c>
      <c r="J18" s="59">
        <v>280</v>
      </c>
      <c r="K18" s="59">
        <v>810</v>
      </c>
      <c r="L18" s="59">
        <v>12</v>
      </c>
      <c r="M18" s="59">
        <v>8</v>
      </c>
      <c r="N18" s="77">
        <v>10</v>
      </c>
      <c r="O18" s="58">
        <v>750</v>
      </c>
      <c r="P18" s="59">
        <v>750</v>
      </c>
      <c r="Q18" s="64">
        <v>150</v>
      </c>
      <c r="R18" s="21"/>
    </row>
    <row r="19" spans="1:18" ht="11.25" customHeight="1" thickBot="1">
      <c r="A19" s="12" t="s">
        <v>35</v>
      </c>
      <c r="B19" s="70">
        <v>48.5</v>
      </c>
      <c r="C19" s="70">
        <v>102.5</v>
      </c>
      <c r="D19" s="66" t="s">
        <v>36</v>
      </c>
      <c r="E19" s="67">
        <v>778</v>
      </c>
      <c r="F19" s="78">
        <v>58.4</v>
      </c>
      <c r="G19" s="78">
        <v>55.2</v>
      </c>
      <c r="H19" s="79">
        <v>50.9</v>
      </c>
      <c r="I19" s="80">
        <v>128.5</v>
      </c>
      <c r="J19" s="67">
        <v>311</v>
      </c>
      <c r="K19" s="67">
        <v>492</v>
      </c>
      <c r="L19" s="78">
        <v>56.2</v>
      </c>
      <c r="M19" s="78">
        <v>52.6</v>
      </c>
      <c r="N19" s="82">
        <v>49.9</v>
      </c>
      <c r="O19" s="83">
        <v>55</v>
      </c>
      <c r="P19" s="68">
        <v>563</v>
      </c>
      <c r="Q19" s="84">
        <v>200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8.4760000000000009</v>
      </c>
      <c r="C23" s="226">
        <v>11.444000000000001</v>
      </c>
      <c r="D23" s="227"/>
      <c r="E23" s="228"/>
      <c r="F23" s="72">
        <v>7.4560000000000004</v>
      </c>
      <c r="G23" s="60">
        <v>7.9420000000000002</v>
      </c>
      <c r="H23" s="226">
        <v>7.5359999999999996</v>
      </c>
      <c r="I23" s="227"/>
      <c r="J23" s="228"/>
      <c r="K23" s="58" t="s">
        <v>16</v>
      </c>
      <c r="L23" s="60">
        <v>29.140999999999998</v>
      </c>
      <c r="M23" s="60">
        <v>27.352</v>
      </c>
      <c r="N23" s="60">
        <v>33.515999999999998</v>
      </c>
      <c r="O23" s="226">
        <v>41.697000000000003</v>
      </c>
      <c r="P23" s="227"/>
      <c r="Q23" s="22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187</v>
      </c>
      <c r="G24" s="62" t="s">
        <v>188</v>
      </c>
      <c r="H24" s="62" t="s">
        <v>189</v>
      </c>
      <c r="I24" s="62" t="s">
        <v>186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15</v>
      </c>
      <c r="C25" s="59">
        <v>35</v>
      </c>
      <c r="D25" s="59">
        <v>32</v>
      </c>
      <c r="E25" s="64">
        <v>30</v>
      </c>
      <c r="F25" s="58">
        <v>600</v>
      </c>
      <c r="G25" s="59">
        <v>130</v>
      </c>
      <c r="H25" s="59">
        <v>50</v>
      </c>
      <c r="I25" s="59">
        <v>40</v>
      </c>
      <c r="J25" s="77">
        <v>40</v>
      </c>
      <c r="K25" s="58" t="s">
        <v>16</v>
      </c>
      <c r="L25" s="59">
        <v>100</v>
      </c>
      <c r="M25" s="59">
        <v>5000</v>
      </c>
      <c r="N25" s="59">
        <v>1800</v>
      </c>
      <c r="O25" s="59">
        <v>10</v>
      </c>
      <c r="P25" s="59">
        <v>10</v>
      </c>
      <c r="Q25" s="64">
        <v>18</v>
      </c>
      <c r="R25" s="21"/>
    </row>
    <row r="26" spans="1:18" ht="11.25" customHeight="1" thickBot="1">
      <c r="A26" s="12" t="s">
        <v>35</v>
      </c>
      <c r="B26" s="80">
        <v>126.4</v>
      </c>
      <c r="C26" s="78">
        <v>77.099999999999994</v>
      </c>
      <c r="D26" s="78">
        <v>71.2</v>
      </c>
      <c r="E26" s="79">
        <v>70.900000000000006</v>
      </c>
      <c r="F26" s="85">
        <v>348</v>
      </c>
      <c r="G26" s="67">
        <v>123.7</v>
      </c>
      <c r="H26" s="78">
        <v>72.2</v>
      </c>
      <c r="I26" s="78">
        <v>70.2</v>
      </c>
      <c r="J26" s="82">
        <v>68.7</v>
      </c>
      <c r="K26" s="66" t="s">
        <v>36</v>
      </c>
      <c r="L26" s="70">
        <v>170.2</v>
      </c>
      <c r="M26" s="66">
        <v>2780</v>
      </c>
      <c r="N26" s="86">
        <v>922</v>
      </c>
      <c r="O26" s="78">
        <v>38.6</v>
      </c>
      <c r="P26" s="78">
        <v>38.6</v>
      </c>
      <c r="Q26" s="79">
        <v>37.4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14.907</v>
      </c>
      <c r="C30" s="60">
        <v>20.192</v>
      </c>
      <c r="D30" s="60">
        <v>23.942</v>
      </c>
      <c r="E30" s="226">
        <v>24.744</v>
      </c>
      <c r="F30" s="228"/>
      <c r="G30" s="72">
        <v>11.839</v>
      </c>
      <c r="H30" s="60">
        <v>14</v>
      </c>
      <c r="I30" s="60">
        <v>24.777999999999999</v>
      </c>
      <c r="J30" s="226">
        <v>31.835999999999999</v>
      </c>
      <c r="K30" s="227"/>
      <c r="L30" s="228"/>
      <c r="M30" s="72">
        <v>4.6310000000000002</v>
      </c>
      <c r="N30" s="60">
        <v>5.6429999999999998</v>
      </c>
      <c r="O30" s="226">
        <v>8.6709999999999994</v>
      </c>
      <c r="P30" s="227"/>
      <c r="Q30" s="22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15</v>
      </c>
      <c r="C32" s="59">
        <v>30</v>
      </c>
      <c r="D32" s="59">
        <v>15</v>
      </c>
      <c r="E32" s="59">
        <v>10</v>
      </c>
      <c r="F32" s="77">
        <v>10</v>
      </c>
      <c r="G32" s="58">
        <v>7</v>
      </c>
      <c r="H32" s="59">
        <v>1700</v>
      </c>
      <c r="I32" s="59">
        <v>4500</v>
      </c>
      <c r="J32" s="59">
        <v>30</v>
      </c>
      <c r="K32" s="59">
        <v>16</v>
      </c>
      <c r="L32" s="64">
        <v>15</v>
      </c>
      <c r="M32" s="58">
        <v>50</v>
      </c>
      <c r="N32" s="59">
        <v>140</v>
      </c>
      <c r="O32" s="59">
        <v>300</v>
      </c>
      <c r="P32" s="59">
        <v>330</v>
      </c>
      <c r="Q32" s="64">
        <v>350</v>
      </c>
      <c r="R32" s="19"/>
    </row>
    <row r="33" spans="1:18" ht="11.25" customHeight="1" thickBot="1">
      <c r="A33" s="38" t="s">
        <v>35</v>
      </c>
      <c r="B33" s="65">
        <v>179.3</v>
      </c>
      <c r="C33" s="67">
        <v>163</v>
      </c>
      <c r="D33" s="70">
        <v>81.599999999999994</v>
      </c>
      <c r="E33" s="70">
        <v>53.1</v>
      </c>
      <c r="F33" s="87">
        <v>48.7</v>
      </c>
      <c r="G33" s="80">
        <v>110.9</v>
      </c>
      <c r="H33" s="66">
        <v>1111</v>
      </c>
      <c r="I33" s="66">
        <v>1530</v>
      </c>
      <c r="J33" s="66">
        <v>71.7</v>
      </c>
      <c r="K33" s="70">
        <v>54.4</v>
      </c>
      <c r="L33" s="88">
        <v>54.4</v>
      </c>
      <c r="M33" s="70">
        <v>113.7</v>
      </c>
      <c r="N33" s="70">
        <v>139.19999999999999</v>
      </c>
      <c r="O33" s="67">
        <v>258</v>
      </c>
      <c r="P33" s="67">
        <v>288</v>
      </c>
      <c r="Q33" s="89">
        <v>307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>
        <v>16.417999999999999</v>
      </c>
      <c r="E37" s="60">
        <v>16.352</v>
      </c>
      <c r="F37" s="60">
        <v>18.242999999999999</v>
      </c>
      <c r="G37" s="226">
        <v>29</v>
      </c>
      <c r="H37" s="227"/>
      <c r="I37" s="229"/>
      <c r="J37" s="226">
        <v>34.162999999999997</v>
      </c>
      <c r="K37" s="227"/>
      <c r="L37" s="22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>
        <v>1800</v>
      </c>
      <c r="E39" s="59">
        <v>1800</v>
      </c>
      <c r="F39" s="59">
        <v>5800</v>
      </c>
      <c r="G39" s="59">
        <v>3000</v>
      </c>
      <c r="H39" s="59">
        <v>3000</v>
      </c>
      <c r="I39" s="59">
        <v>3000</v>
      </c>
      <c r="J39" s="59">
        <v>10</v>
      </c>
      <c r="K39" s="59">
        <v>20</v>
      </c>
      <c r="L39" s="64">
        <v>10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>
        <v>1794</v>
      </c>
      <c r="E40" s="66">
        <v>2290</v>
      </c>
      <c r="F40" s="66">
        <v>2580</v>
      </c>
      <c r="G40" s="66">
        <v>1534</v>
      </c>
      <c r="H40" s="66">
        <v>1654</v>
      </c>
      <c r="I40" s="66">
        <v>1812</v>
      </c>
      <c r="J40" s="70">
        <v>34.200000000000003</v>
      </c>
      <c r="K40" s="70">
        <v>37.4</v>
      </c>
      <c r="L40" s="87">
        <v>36.299999999999997</v>
      </c>
      <c r="M40" s="131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18.253</v>
      </c>
      <c r="E44" s="60">
        <v>19.619</v>
      </c>
      <c r="F44" s="60">
        <v>19.693000000000001</v>
      </c>
      <c r="G44" s="226">
        <v>25.271000000000001</v>
      </c>
      <c r="H44" s="227"/>
      <c r="I44" s="228"/>
      <c r="J44" s="72">
        <v>5.0220000000000002</v>
      </c>
      <c r="K44" s="60">
        <v>10.94</v>
      </c>
      <c r="L44" s="226">
        <v>21.385999999999999</v>
      </c>
      <c r="M44" s="227"/>
      <c r="N44" s="22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205</v>
      </c>
      <c r="C45" s="62" t="s">
        <v>206</v>
      </c>
      <c r="D45" s="62" t="s">
        <v>199</v>
      </c>
      <c r="E45" s="62" t="s">
        <v>200</v>
      </c>
      <c r="F45" s="62" t="s">
        <v>201</v>
      </c>
      <c r="G45" s="62" t="s">
        <v>202</v>
      </c>
      <c r="H45" s="62" t="s">
        <v>203</v>
      </c>
      <c r="I45" s="74" t="s">
        <v>204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>
        <v>5000</v>
      </c>
      <c r="E46" s="59">
        <v>7000</v>
      </c>
      <c r="F46" s="59">
        <v>4500</v>
      </c>
      <c r="G46" s="59">
        <v>4000</v>
      </c>
      <c r="H46" s="59">
        <v>3800</v>
      </c>
      <c r="I46" s="77">
        <v>4000</v>
      </c>
      <c r="J46" s="58">
        <v>10</v>
      </c>
      <c r="K46" s="77">
        <v>12</v>
      </c>
      <c r="L46" s="8" t="s">
        <v>211</v>
      </c>
      <c r="M46" s="59">
        <v>12</v>
      </c>
      <c r="N46" s="64">
        <v>15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3750</v>
      </c>
      <c r="E47" s="66">
        <v>4190</v>
      </c>
      <c r="F47" s="66">
        <v>2640</v>
      </c>
      <c r="G47" s="66">
        <v>2350</v>
      </c>
      <c r="H47" s="66">
        <v>2430</v>
      </c>
      <c r="I47" s="90">
        <v>2510</v>
      </c>
      <c r="J47" s="80">
        <v>114.3</v>
      </c>
      <c r="K47" s="87">
        <v>82.2</v>
      </c>
      <c r="L47" s="15" t="s">
        <v>210</v>
      </c>
      <c r="M47" s="66">
        <v>71.7</v>
      </c>
      <c r="N47" s="88">
        <v>72.400000000000006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17</v>
      </c>
      <c r="D51" s="227"/>
      <c r="E51" s="228"/>
      <c r="F51" s="230">
        <v>16.998000000000001</v>
      </c>
      <c r="G51" s="227"/>
      <c r="H51" s="229"/>
      <c r="I51" s="226">
        <v>7.0819999999999999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300</v>
      </c>
      <c r="D53" s="59">
        <v>300</v>
      </c>
      <c r="E53" s="11" t="s">
        <v>158</v>
      </c>
      <c r="F53" s="8" t="s">
        <v>211</v>
      </c>
      <c r="G53" s="59">
        <v>400</v>
      </c>
      <c r="H53" s="93">
        <v>420</v>
      </c>
      <c r="I53" s="59">
        <v>25</v>
      </c>
      <c r="J53" s="59">
        <v>28</v>
      </c>
      <c r="K53" s="64">
        <v>25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158</v>
      </c>
      <c r="C54" s="94">
        <v>290</v>
      </c>
      <c r="D54" s="94">
        <v>296</v>
      </c>
      <c r="E54" s="55" t="s">
        <v>158</v>
      </c>
      <c r="F54" s="15" t="s">
        <v>210</v>
      </c>
      <c r="G54" s="94">
        <v>286</v>
      </c>
      <c r="H54" s="97">
        <v>293</v>
      </c>
      <c r="I54" s="78">
        <v>66.5</v>
      </c>
      <c r="J54" s="81">
        <v>65.3</v>
      </c>
      <c r="K54" s="79">
        <v>65.3</v>
      </c>
      <c r="L54" s="19"/>
      <c r="M54" s="19"/>
      <c r="N54" s="19"/>
      <c r="O54" s="19"/>
      <c r="P54" s="19"/>
      <c r="Q54" s="19"/>
      <c r="R54" s="19"/>
    </row>
    <row r="55" spans="1:18">
      <c r="F55" s="19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E30:F30"/>
    <mergeCell ref="J30:L30"/>
    <mergeCell ref="O30:Q30"/>
    <mergeCell ref="B35:L35"/>
    <mergeCell ref="G36:I36"/>
    <mergeCell ref="J36:L36"/>
    <mergeCell ref="M28:Q28"/>
    <mergeCell ref="C23:E23"/>
    <mergeCell ref="H23:J23"/>
    <mergeCell ref="J29:L29"/>
    <mergeCell ref="O23:Q23"/>
    <mergeCell ref="B28:F28"/>
    <mergeCell ref="G28:L28"/>
    <mergeCell ref="O29:Q29"/>
    <mergeCell ref="E29:F29"/>
    <mergeCell ref="C51:E51"/>
    <mergeCell ref="F51:H51"/>
    <mergeCell ref="I51:K51"/>
    <mergeCell ref="G37:I37"/>
    <mergeCell ref="J37:L37"/>
    <mergeCell ref="C50:E50"/>
    <mergeCell ref="F50:H50"/>
    <mergeCell ref="I50:K50"/>
    <mergeCell ref="L44:N44"/>
    <mergeCell ref="G44:I44"/>
    <mergeCell ref="B49:E49"/>
    <mergeCell ref="F49:K49"/>
    <mergeCell ref="B42:I42"/>
    <mergeCell ref="G43:I43"/>
    <mergeCell ref="L43:N43"/>
    <mergeCell ref="J42:N42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3:R55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3" spans="1:18">
      <c r="C3" t="s">
        <v>168</v>
      </c>
    </row>
    <row r="6" spans="1:18" ht="14.25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41113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16.689</v>
      </c>
      <c r="E9" s="226">
        <v>21.02</v>
      </c>
      <c r="F9" s="227"/>
      <c r="G9" s="228"/>
      <c r="H9" s="58" t="s">
        <v>16</v>
      </c>
      <c r="I9" s="59" t="s">
        <v>16</v>
      </c>
      <c r="J9" s="60">
        <v>12.975</v>
      </c>
      <c r="K9" s="226">
        <v>17.530999999999999</v>
      </c>
      <c r="L9" s="227"/>
      <c r="M9" s="228"/>
      <c r="N9" s="58" t="s">
        <v>16</v>
      </c>
      <c r="O9" s="60">
        <v>16.268999999999998</v>
      </c>
      <c r="P9" s="226">
        <v>24.773</v>
      </c>
      <c r="Q9" s="227"/>
      <c r="R9" s="22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350</v>
      </c>
      <c r="E11" s="59">
        <v>680</v>
      </c>
      <c r="F11" s="59">
        <v>900</v>
      </c>
      <c r="G11" s="64" t="s">
        <v>158</v>
      </c>
      <c r="H11" s="58" t="s">
        <v>16</v>
      </c>
      <c r="I11" s="59" t="s">
        <v>16</v>
      </c>
      <c r="J11" s="59">
        <v>80</v>
      </c>
      <c r="K11" s="59">
        <v>350</v>
      </c>
      <c r="L11" s="59">
        <v>350</v>
      </c>
      <c r="M11" s="64">
        <v>350</v>
      </c>
      <c r="N11" s="58" t="s">
        <v>16</v>
      </c>
      <c r="O11" s="59">
        <v>30</v>
      </c>
      <c r="P11" s="59">
        <v>180</v>
      </c>
      <c r="Q11" s="59">
        <v>450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242</v>
      </c>
      <c r="E12" s="68">
        <v>533</v>
      </c>
      <c r="F12" s="68">
        <v>650</v>
      </c>
      <c r="G12" s="69" t="s">
        <v>158</v>
      </c>
      <c r="H12" s="65" t="s">
        <v>36</v>
      </c>
      <c r="I12" s="66" t="s">
        <v>36</v>
      </c>
      <c r="J12" s="70">
        <v>138.69999999999999</v>
      </c>
      <c r="K12" s="68">
        <v>262</v>
      </c>
      <c r="L12" s="68">
        <v>282</v>
      </c>
      <c r="M12" s="69">
        <v>282</v>
      </c>
      <c r="N12" s="65" t="s">
        <v>36</v>
      </c>
      <c r="O12" s="70">
        <v>75.400000000000006</v>
      </c>
      <c r="P12" s="67">
        <v>101.4</v>
      </c>
      <c r="Q12" s="67">
        <v>301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4.17</v>
      </c>
      <c r="C16" s="60">
        <v>9.9580000000000002</v>
      </c>
      <c r="D16" s="59" t="s">
        <v>16</v>
      </c>
      <c r="E16" s="60">
        <v>22.427</v>
      </c>
      <c r="F16" s="226">
        <v>25.55</v>
      </c>
      <c r="G16" s="227"/>
      <c r="H16" s="228"/>
      <c r="I16" s="72">
        <v>8.2420000000000009</v>
      </c>
      <c r="J16" s="60">
        <v>16.591000000000001</v>
      </c>
      <c r="K16" s="60">
        <v>20.210999999999999</v>
      </c>
      <c r="L16" s="231">
        <v>21.78</v>
      </c>
      <c r="M16" s="232"/>
      <c r="N16" s="233"/>
      <c r="O16" s="230">
        <v>20.105</v>
      </c>
      <c r="P16" s="229"/>
      <c r="Q16" s="73">
        <v>17.8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8">
        <v>13</v>
      </c>
      <c r="C18" s="59">
        <v>16</v>
      </c>
      <c r="D18" s="59" t="s">
        <v>16</v>
      </c>
      <c r="E18" s="59">
        <v>1400</v>
      </c>
      <c r="F18" s="59">
        <v>16</v>
      </c>
      <c r="G18" s="59">
        <v>16</v>
      </c>
      <c r="H18" s="64">
        <v>16</v>
      </c>
      <c r="I18" s="58">
        <v>10</v>
      </c>
      <c r="J18" s="59">
        <v>390</v>
      </c>
      <c r="K18" s="59">
        <v>850</v>
      </c>
      <c r="L18" s="59">
        <v>12</v>
      </c>
      <c r="M18" s="59">
        <v>10</v>
      </c>
      <c r="N18" s="77">
        <v>10</v>
      </c>
      <c r="O18" s="58">
        <v>820</v>
      </c>
      <c r="P18" s="59">
        <v>800</v>
      </c>
      <c r="Q18" s="64">
        <v>130</v>
      </c>
      <c r="R18" s="21"/>
    </row>
    <row r="19" spans="1:18" ht="11.25" customHeight="1" thickBot="1">
      <c r="A19" s="12" t="s">
        <v>35</v>
      </c>
      <c r="B19" s="70">
        <v>48.5</v>
      </c>
      <c r="C19" s="70">
        <v>102.5</v>
      </c>
      <c r="D19" s="66" t="s">
        <v>36</v>
      </c>
      <c r="E19" s="67">
        <v>778</v>
      </c>
      <c r="F19" s="78">
        <v>48.6</v>
      </c>
      <c r="G19" s="78">
        <v>49.2</v>
      </c>
      <c r="H19" s="79">
        <v>48.8</v>
      </c>
      <c r="I19" s="80">
        <v>127.3</v>
      </c>
      <c r="J19" s="67">
        <v>360</v>
      </c>
      <c r="K19" s="67">
        <v>514</v>
      </c>
      <c r="L19" s="78">
        <v>52.2</v>
      </c>
      <c r="M19" s="78">
        <v>51.2</v>
      </c>
      <c r="N19" s="82">
        <v>51.5</v>
      </c>
      <c r="O19" s="83">
        <v>578</v>
      </c>
      <c r="P19" s="68">
        <v>633</v>
      </c>
      <c r="Q19" s="84">
        <v>187.9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8.5690000000000008</v>
      </c>
      <c r="C23" s="226">
        <v>11.518000000000001</v>
      </c>
      <c r="D23" s="227"/>
      <c r="E23" s="228"/>
      <c r="F23" s="72">
        <v>7.31</v>
      </c>
      <c r="G23" s="60">
        <v>7.8639999999999999</v>
      </c>
      <c r="H23" s="226">
        <v>7.4950000000000001</v>
      </c>
      <c r="I23" s="227"/>
      <c r="J23" s="228"/>
      <c r="K23" s="58" t="s">
        <v>16</v>
      </c>
      <c r="L23" s="60">
        <v>28.86</v>
      </c>
      <c r="M23" s="60">
        <v>27.199000000000002</v>
      </c>
      <c r="N23" s="60">
        <v>33.581000000000003</v>
      </c>
      <c r="O23" s="226">
        <v>42.137999999999998</v>
      </c>
      <c r="P23" s="227"/>
      <c r="Q23" s="22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187</v>
      </c>
      <c r="G24" s="62" t="s">
        <v>188</v>
      </c>
      <c r="H24" s="62" t="s">
        <v>189</v>
      </c>
      <c r="I24" s="62" t="s">
        <v>186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15</v>
      </c>
      <c r="C25" s="59">
        <v>30</v>
      </c>
      <c r="D25" s="59">
        <v>27</v>
      </c>
      <c r="E25" s="64">
        <v>40</v>
      </c>
      <c r="F25" s="58">
        <v>550</v>
      </c>
      <c r="G25" s="59">
        <v>300</v>
      </c>
      <c r="H25" s="59">
        <v>25</v>
      </c>
      <c r="I25" s="59">
        <v>25</v>
      </c>
      <c r="J25" s="77">
        <v>25</v>
      </c>
      <c r="K25" s="58" t="s">
        <v>16</v>
      </c>
      <c r="L25" s="59">
        <v>70</v>
      </c>
      <c r="M25" s="59">
        <v>4800</v>
      </c>
      <c r="N25" s="59">
        <v>1800</v>
      </c>
      <c r="O25" s="59">
        <v>12</v>
      </c>
      <c r="P25" s="59">
        <v>10</v>
      </c>
      <c r="Q25" s="64">
        <v>10</v>
      </c>
      <c r="R25" s="21"/>
    </row>
    <row r="26" spans="1:18" ht="11.25" customHeight="1" thickBot="1">
      <c r="A26" s="12" t="s">
        <v>35</v>
      </c>
      <c r="B26" s="80">
        <v>122.1</v>
      </c>
      <c r="C26" s="78">
        <v>75.400000000000006</v>
      </c>
      <c r="D26" s="78">
        <v>76.099999999999994</v>
      </c>
      <c r="E26" s="79">
        <v>76.599999999999994</v>
      </c>
      <c r="F26" s="85">
        <v>348</v>
      </c>
      <c r="G26" s="67">
        <v>230</v>
      </c>
      <c r="H26" s="78">
        <v>59.2</v>
      </c>
      <c r="I26" s="78">
        <v>58.3</v>
      </c>
      <c r="J26" s="82">
        <v>55.5</v>
      </c>
      <c r="K26" s="66" t="s">
        <v>36</v>
      </c>
      <c r="L26" s="70">
        <v>150.6</v>
      </c>
      <c r="M26" s="66">
        <v>3150</v>
      </c>
      <c r="N26" s="86">
        <v>998</v>
      </c>
      <c r="O26" s="78">
        <v>41.9</v>
      </c>
      <c r="P26" s="78">
        <v>40.5</v>
      </c>
      <c r="Q26" s="79">
        <v>39.799999999999997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14.9</v>
      </c>
      <c r="C30" s="60">
        <v>20.173999999999999</v>
      </c>
      <c r="D30" s="60">
        <v>23.882000000000001</v>
      </c>
      <c r="E30" s="226">
        <v>24.655999999999999</v>
      </c>
      <c r="F30" s="228"/>
      <c r="G30" s="72">
        <v>11.532999999999999</v>
      </c>
      <c r="H30" s="60">
        <v>14.086</v>
      </c>
      <c r="I30" s="60">
        <v>24.853000000000002</v>
      </c>
      <c r="J30" s="226">
        <v>32.19</v>
      </c>
      <c r="K30" s="227"/>
      <c r="L30" s="228"/>
      <c r="M30" s="72">
        <v>4.96</v>
      </c>
      <c r="N30" s="60">
        <v>6.1280000000000001</v>
      </c>
      <c r="O30" s="226">
        <v>8.5020000000000007</v>
      </c>
      <c r="P30" s="227"/>
      <c r="Q30" s="22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15</v>
      </c>
      <c r="C32" s="59">
        <v>65</v>
      </c>
      <c r="D32" s="59">
        <v>12</v>
      </c>
      <c r="E32" s="59">
        <v>10</v>
      </c>
      <c r="F32" s="77">
        <v>10</v>
      </c>
      <c r="G32" s="58">
        <v>8</v>
      </c>
      <c r="H32" s="59">
        <v>1700</v>
      </c>
      <c r="I32" s="59">
        <v>4000</v>
      </c>
      <c r="J32" s="59">
        <v>18</v>
      </c>
      <c r="K32" s="59">
        <v>20</v>
      </c>
      <c r="L32" s="64">
        <v>25</v>
      </c>
      <c r="M32" s="58">
        <v>60</v>
      </c>
      <c r="N32" s="59">
        <v>140</v>
      </c>
      <c r="O32" s="59">
        <v>300</v>
      </c>
      <c r="P32" s="59">
        <v>400</v>
      </c>
      <c r="Q32" s="64">
        <v>420</v>
      </c>
      <c r="R32" s="19"/>
    </row>
    <row r="33" spans="1:18" ht="11.25" customHeight="1" thickBot="1">
      <c r="A33" s="38" t="s">
        <v>35</v>
      </c>
      <c r="B33" s="65">
        <v>181.2</v>
      </c>
      <c r="C33" s="67">
        <v>174.3</v>
      </c>
      <c r="D33" s="70">
        <v>74.599999999999994</v>
      </c>
      <c r="E33" s="70">
        <v>49.1</v>
      </c>
      <c r="F33" s="87">
        <v>50.1</v>
      </c>
      <c r="G33" s="80">
        <v>102.3</v>
      </c>
      <c r="H33" s="66">
        <v>1055</v>
      </c>
      <c r="I33" s="66">
        <v>2500</v>
      </c>
      <c r="J33" s="66">
        <v>54.5</v>
      </c>
      <c r="K33" s="70">
        <v>58.8</v>
      </c>
      <c r="L33" s="88">
        <v>61</v>
      </c>
      <c r="M33" s="70">
        <v>130.69999999999999</v>
      </c>
      <c r="N33" s="70">
        <v>142.5</v>
      </c>
      <c r="O33" s="67">
        <v>253</v>
      </c>
      <c r="P33" s="67">
        <v>341</v>
      </c>
      <c r="Q33" s="89">
        <v>347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>
        <v>16.12</v>
      </c>
      <c r="E37" s="60">
        <v>16.167999999999999</v>
      </c>
      <c r="F37" s="60">
        <v>18.111000000000001</v>
      </c>
      <c r="G37" s="226">
        <v>29.024000000000001</v>
      </c>
      <c r="H37" s="227"/>
      <c r="I37" s="229"/>
      <c r="J37" s="226">
        <v>33.704999999999998</v>
      </c>
      <c r="K37" s="227"/>
      <c r="L37" s="22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>
        <v>1800</v>
      </c>
      <c r="E39" s="59">
        <v>2200</v>
      </c>
      <c r="F39" s="59">
        <v>3800</v>
      </c>
      <c r="G39" s="59">
        <v>2500</v>
      </c>
      <c r="H39" s="59">
        <v>2500</v>
      </c>
      <c r="I39" s="59">
        <v>2400</v>
      </c>
      <c r="J39" s="59">
        <v>20</v>
      </c>
      <c r="K39" s="59">
        <v>20</v>
      </c>
      <c r="L39" s="64">
        <v>30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>
        <v>1620</v>
      </c>
      <c r="E40" s="66">
        <v>2200</v>
      </c>
      <c r="F40" s="66">
        <v>2630</v>
      </c>
      <c r="G40" s="66">
        <v>1350</v>
      </c>
      <c r="H40" s="66">
        <v>1402</v>
      </c>
      <c r="I40" s="66">
        <v>1627</v>
      </c>
      <c r="J40" s="70">
        <v>41.5</v>
      </c>
      <c r="K40" s="70">
        <v>42.9</v>
      </c>
      <c r="L40" s="87">
        <v>48.3</v>
      </c>
      <c r="M40" s="131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17.919</v>
      </c>
      <c r="E44" s="60">
        <v>19.681999999999999</v>
      </c>
      <c r="F44" s="60">
        <v>19.635999999999999</v>
      </c>
      <c r="G44" s="226">
        <v>25.155000000000001</v>
      </c>
      <c r="H44" s="227"/>
      <c r="I44" s="228"/>
      <c r="J44" s="72">
        <v>5.0549999999999997</v>
      </c>
      <c r="K44" s="60">
        <v>10.955</v>
      </c>
      <c r="L44" s="226">
        <v>21.33</v>
      </c>
      <c r="M44" s="227"/>
      <c r="N44" s="22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205</v>
      </c>
      <c r="C45" s="62" t="s">
        <v>206</v>
      </c>
      <c r="D45" s="62" t="s">
        <v>199</v>
      </c>
      <c r="E45" s="62" t="s">
        <v>200</v>
      </c>
      <c r="F45" s="62" t="s">
        <v>201</v>
      </c>
      <c r="G45" s="62" t="s">
        <v>202</v>
      </c>
      <c r="H45" s="62" t="s">
        <v>203</v>
      </c>
      <c r="I45" s="74" t="s">
        <v>204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>
        <v>5900</v>
      </c>
      <c r="E46" s="59">
        <v>6000</v>
      </c>
      <c r="F46" s="59">
        <v>3800</v>
      </c>
      <c r="G46" s="59">
        <v>3600</v>
      </c>
      <c r="H46" s="59">
        <v>3800</v>
      </c>
      <c r="I46" s="77">
        <v>3500</v>
      </c>
      <c r="J46" s="58">
        <v>15</v>
      </c>
      <c r="K46" s="77">
        <v>15</v>
      </c>
      <c r="L46" s="8" t="s">
        <v>172</v>
      </c>
      <c r="M46" s="59">
        <v>13</v>
      </c>
      <c r="N46" s="64">
        <v>10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4140</v>
      </c>
      <c r="E47" s="66">
        <v>4150</v>
      </c>
      <c r="F47" s="66">
        <v>2770</v>
      </c>
      <c r="G47" s="66">
        <v>2320</v>
      </c>
      <c r="H47" s="66">
        <v>2350</v>
      </c>
      <c r="I47" s="90">
        <v>2430</v>
      </c>
      <c r="J47" s="80">
        <v>103.3</v>
      </c>
      <c r="K47" s="87">
        <v>79.400000000000006</v>
      </c>
      <c r="L47" s="15" t="s">
        <v>158</v>
      </c>
      <c r="M47" s="66">
        <v>73.3</v>
      </c>
      <c r="N47" s="88">
        <v>76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17.260999999999999</v>
      </c>
      <c r="D51" s="227"/>
      <c r="E51" s="228"/>
      <c r="F51" s="230">
        <v>16.850000000000001</v>
      </c>
      <c r="G51" s="227"/>
      <c r="H51" s="229"/>
      <c r="I51" s="226">
        <v>7.1740000000000004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300</v>
      </c>
      <c r="D53" s="59">
        <v>350</v>
      </c>
      <c r="E53" s="11" t="s">
        <v>158</v>
      </c>
      <c r="F53" s="8" t="s">
        <v>172</v>
      </c>
      <c r="G53" s="59">
        <v>450</v>
      </c>
      <c r="H53" s="93">
        <v>450</v>
      </c>
      <c r="I53" s="59">
        <v>28</v>
      </c>
      <c r="J53" s="59">
        <v>30</v>
      </c>
      <c r="K53" s="64">
        <v>30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158</v>
      </c>
      <c r="C54" s="94">
        <v>288</v>
      </c>
      <c r="D54" s="94">
        <v>325</v>
      </c>
      <c r="E54" s="55" t="s">
        <v>158</v>
      </c>
      <c r="F54" s="15" t="s">
        <v>158</v>
      </c>
      <c r="G54" s="94">
        <v>306</v>
      </c>
      <c r="H54" s="97">
        <v>309</v>
      </c>
      <c r="I54" s="78">
        <v>70.2</v>
      </c>
      <c r="J54" s="81">
        <v>66.5</v>
      </c>
      <c r="K54" s="79">
        <v>65.7</v>
      </c>
      <c r="L54" s="19"/>
      <c r="M54" s="19"/>
      <c r="N54" s="19"/>
      <c r="O54" s="19"/>
      <c r="P54" s="19"/>
      <c r="Q54" s="19"/>
      <c r="R54" s="19"/>
    </row>
    <row r="55" spans="1:18">
      <c r="F55" s="19"/>
    </row>
  </sheetData>
  <mergeCells count="55">
    <mergeCell ref="C51:E51"/>
    <mergeCell ref="F51:H51"/>
    <mergeCell ref="I51:K51"/>
    <mergeCell ref="B49:E49"/>
    <mergeCell ref="F49:K49"/>
    <mergeCell ref="C50:E50"/>
    <mergeCell ref="F50:H50"/>
    <mergeCell ref="I50:K50"/>
    <mergeCell ref="G44:I44"/>
    <mergeCell ref="L44:N44"/>
    <mergeCell ref="G37:I37"/>
    <mergeCell ref="J37:L37"/>
    <mergeCell ref="B42:I42"/>
    <mergeCell ref="J42:N42"/>
    <mergeCell ref="G36:I36"/>
    <mergeCell ref="J36:L36"/>
    <mergeCell ref="G43:I43"/>
    <mergeCell ref="L43:N43"/>
    <mergeCell ref="B35:L35"/>
    <mergeCell ref="O29:Q29"/>
    <mergeCell ref="E30:F30"/>
    <mergeCell ref="J30:L30"/>
    <mergeCell ref="O30:Q30"/>
    <mergeCell ref="E29:F29"/>
    <mergeCell ref="J29:L29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C23:E23"/>
    <mergeCell ref="H23:J23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3:R55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3" spans="1:18">
      <c r="C3" t="s">
        <v>216</v>
      </c>
    </row>
    <row r="6" spans="1:18" ht="14.25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41120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217</v>
      </c>
      <c r="B9" s="58" t="s">
        <v>16</v>
      </c>
      <c r="C9" s="59" t="s">
        <v>16</v>
      </c>
      <c r="D9" s="60">
        <v>16.948</v>
      </c>
      <c r="E9" s="226">
        <v>21.073</v>
      </c>
      <c r="F9" s="227"/>
      <c r="G9" s="228"/>
      <c r="H9" s="58" t="s">
        <v>16</v>
      </c>
      <c r="I9" s="59" t="s">
        <v>16</v>
      </c>
      <c r="J9" s="60">
        <v>13.093</v>
      </c>
      <c r="K9" s="226">
        <v>17.602</v>
      </c>
      <c r="L9" s="227"/>
      <c r="M9" s="228"/>
      <c r="N9" s="58" t="s">
        <v>16</v>
      </c>
      <c r="O9" s="60">
        <v>16.431999999999999</v>
      </c>
      <c r="P9" s="226">
        <v>24.855</v>
      </c>
      <c r="Q9" s="227"/>
      <c r="R9" s="22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218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350</v>
      </c>
      <c r="E11" s="59">
        <v>700</v>
      </c>
      <c r="F11" s="59">
        <v>850</v>
      </c>
      <c r="G11" s="64" t="s">
        <v>219</v>
      </c>
      <c r="H11" s="58" t="s">
        <v>16</v>
      </c>
      <c r="I11" s="59" t="s">
        <v>16</v>
      </c>
      <c r="J11" s="59">
        <v>80</v>
      </c>
      <c r="K11" s="59">
        <v>350</v>
      </c>
      <c r="L11" s="59">
        <v>380</v>
      </c>
      <c r="M11" s="64">
        <v>380</v>
      </c>
      <c r="N11" s="58" t="s">
        <v>16</v>
      </c>
      <c r="O11" s="59">
        <v>35</v>
      </c>
      <c r="P11" s="59">
        <v>200</v>
      </c>
      <c r="Q11" s="59">
        <v>300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245</v>
      </c>
      <c r="E12" s="68">
        <v>563</v>
      </c>
      <c r="F12" s="68">
        <v>680</v>
      </c>
      <c r="G12" s="69" t="s">
        <v>219</v>
      </c>
      <c r="H12" s="65" t="s">
        <v>36</v>
      </c>
      <c r="I12" s="66" t="s">
        <v>36</v>
      </c>
      <c r="J12" s="70">
        <v>137.6</v>
      </c>
      <c r="K12" s="68">
        <v>271</v>
      </c>
      <c r="L12" s="68">
        <v>286</v>
      </c>
      <c r="M12" s="69">
        <v>288</v>
      </c>
      <c r="N12" s="65" t="s">
        <v>36</v>
      </c>
      <c r="O12" s="70">
        <v>83.7</v>
      </c>
      <c r="P12" s="67">
        <v>121.7</v>
      </c>
      <c r="Q12" s="67">
        <v>223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4.3129999999999997</v>
      </c>
      <c r="C16" s="60">
        <v>10.260999999999999</v>
      </c>
      <c r="D16" s="59" t="s">
        <v>16</v>
      </c>
      <c r="E16" s="60">
        <v>22.667999999999999</v>
      </c>
      <c r="F16" s="226">
        <v>25.611000000000001</v>
      </c>
      <c r="G16" s="227"/>
      <c r="H16" s="228"/>
      <c r="I16" s="72">
        <v>8.7240000000000002</v>
      </c>
      <c r="J16" s="60">
        <v>16.942</v>
      </c>
      <c r="K16" s="60">
        <v>20.472999999999999</v>
      </c>
      <c r="L16" s="231">
        <v>21.821000000000002</v>
      </c>
      <c r="M16" s="232"/>
      <c r="N16" s="233"/>
      <c r="O16" s="230">
        <v>20.285</v>
      </c>
      <c r="P16" s="229"/>
      <c r="Q16" s="73">
        <v>17.968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8">
        <v>12</v>
      </c>
      <c r="C18" s="59">
        <v>15</v>
      </c>
      <c r="D18" s="59" t="s">
        <v>16</v>
      </c>
      <c r="E18" s="59">
        <v>1500</v>
      </c>
      <c r="F18" s="59">
        <v>15</v>
      </c>
      <c r="G18" s="59">
        <v>12</v>
      </c>
      <c r="H18" s="64">
        <v>15</v>
      </c>
      <c r="I18" s="58">
        <v>10</v>
      </c>
      <c r="J18" s="59">
        <v>380</v>
      </c>
      <c r="K18" s="59">
        <v>900</v>
      </c>
      <c r="L18" s="59">
        <v>10</v>
      </c>
      <c r="M18" s="59">
        <v>10</v>
      </c>
      <c r="N18" s="77">
        <v>10</v>
      </c>
      <c r="O18" s="58">
        <v>800</v>
      </c>
      <c r="P18" s="59">
        <v>800</v>
      </c>
      <c r="Q18" s="64">
        <v>150</v>
      </c>
      <c r="R18" s="21"/>
    </row>
    <row r="19" spans="1:18" ht="11.25" customHeight="1" thickBot="1">
      <c r="A19" s="12" t="s">
        <v>35</v>
      </c>
      <c r="B19" s="70">
        <v>47.2</v>
      </c>
      <c r="C19" s="70">
        <v>101.1</v>
      </c>
      <c r="D19" s="66" t="s">
        <v>36</v>
      </c>
      <c r="E19" s="67">
        <v>784</v>
      </c>
      <c r="F19" s="78">
        <v>45.8</v>
      </c>
      <c r="G19" s="78">
        <v>45.3</v>
      </c>
      <c r="H19" s="79">
        <v>51.4</v>
      </c>
      <c r="I19" s="80">
        <v>129.6</v>
      </c>
      <c r="J19" s="67">
        <v>364</v>
      </c>
      <c r="K19" s="67">
        <v>531</v>
      </c>
      <c r="L19" s="78">
        <v>53.2</v>
      </c>
      <c r="M19" s="78">
        <v>50.2</v>
      </c>
      <c r="N19" s="82">
        <v>50</v>
      </c>
      <c r="O19" s="83">
        <v>615</v>
      </c>
      <c r="P19" s="68">
        <v>642</v>
      </c>
      <c r="Q19" s="84">
        <v>182.5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8.7110000000000003</v>
      </c>
      <c r="C23" s="226">
        <v>11.555</v>
      </c>
      <c r="D23" s="227"/>
      <c r="E23" s="228"/>
      <c r="F23" s="72">
        <v>7.4560000000000004</v>
      </c>
      <c r="G23" s="60">
        <v>7.9379999999999997</v>
      </c>
      <c r="H23" s="226">
        <v>7.5309999999999997</v>
      </c>
      <c r="I23" s="227"/>
      <c r="J23" s="228"/>
      <c r="K23" s="58" t="s">
        <v>16</v>
      </c>
      <c r="L23" s="60">
        <v>28.945</v>
      </c>
      <c r="M23" s="60">
        <v>27.350999999999999</v>
      </c>
      <c r="N23" s="60">
        <v>33.746000000000002</v>
      </c>
      <c r="O23" s="226">
        <v>42.32</v>
      </c>
      <c r="P23" s="227"/>
      <c r="Q23" s="22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220</v>
      </c>
      <c r="G24" s="62" t="s">
        <v>221</v>
      </c>
      <c r="H24" s="62" t="s">
        <v>222</v>
      </c>
      <c r="I24" s="62" t="s">
        <v>223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15</v>
      </c>
      <c r="C25" s="59">
        <v>35</v>
      </c>
      <c r="D25" s="59">
        <v>35</v>
      </c>
      <c r="E25" s="64">
        <v>40</v>
      </c>
      <c r="F25" s="58">
        <v>550</v>
      </c>
      <c r="G25" s="59">
        <v>280</v>
      </c>
      <c r="H25" s="59">
        <v>30</v>
      </c>
      <c r="I25" s="59">
        <v>35</v>
      </c>
      <c r="J25" s="77">
        <v>30</v>
      </c>
      <c r="K25" s="58" t="s">
        <v>16</v>
      </c>
      <c r="L25" s="59">
        <v>60</v>
      </c>
      <c r="M25" s="59">
        <v>4500</v>
      </c>
      <c r="N25" s="59">
        <v>1800</v>
      </c>
      <c r="O25" s="59">
        <v>10</v>
      </c>
      <c r="P25" s="59">
        <v>10</v>
      </c>
      <c r="Q25" s="64">
        <v>10</v>
      </c>
      <c r="R25" s="21"/>
    </row>
    <row r="26" spans="1:18" ht="11.25" customHeight="1" thickBot="1">
      <c r="A26" s="12" t="s">
        <v>35</v>
      </c>
      <c r="B26" s="80">
        <v>120.3</v>
      </c>
      <c r="C26" s="78">
        <v>76.5</v>
      </c>
      <c r="D26" s="78">
        <v>76.2</v>
      </c>
      <c r="E26" s="79">
        <v>77.7</v>
      </c>
      <c r="F26" s="85">
        <v>353</v>
      </c>
      <c r="G26" s="67">
        <v>225</v>
      </c>
      <c r="H26" s="78">
        <v>71.3</v>
      </c>
      <c r="I26" s="78">
        <v>67.400000000000006</v>
      </c>
      <c r="J26" s="82">
        <v>56.3</v>
      </c>
      <c r="K26" s="66" t="s">
        <v>36</v>
      </c>
      <c r="L26" s="70">
        <v>148.5</v>
      </c>
      <c r="M26" s="66">
        <v>2990</v>
      </c>
      <c r="N26" s="86">
        <v>986</v>
      </c>
      <c r="O26" s="78">
        <v>40.700000000000003</v>
      </c>
      <c r="P26" s="78">
        <v>40.200000000000003</v>
      </c>
      <c r="Q26" s="79">
        <v>38.9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15.125999999999999</v>
      </c>
      <c r="C30" s="60">
        <v>20.335000000000001</v>
      </c>
      <c r="D30" s="60">
        <v>24</v>
      </c>
      <c r="E30" s="226">
        <v>24.831</v>
      </c>
      <c r="F30" s="228"/>
      <c r="G30" s="72">
        <v>11.596</v>
      </c>
      <c r="H30" s="60">
        <v>14.182</v>
      </c>
      <c r="I30" s="60">
        <v>24.911000000000001</v>
      </c>
      <c r="J30" s="226">
        <v>32.314999999999998</v>
      </c>
      <c r="K30" s="227"/>
      <c r="L30" s="228"/>
      <c r="M30" s="72">
        <v>5.2629999999999999</v>
      </c>
      <c r="N30" s="60">
        <v>6.3570000000000002</v>
      </c>
      <c r="O30" s="226">
        <v>8.5559999999999992</v>
      </c>
      <c r="P30" s="227"/>
      <c r="Q30" s="22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15</v>
      </c>
      <c r="C32" s="59">
        <v>60</v>
      </c>
      <c r="D32" s="59">
        <v>15</v>
      </c>
      <c r="E32" s="59">
        <v>10</v>
      </c>
      <c r="F32" s="77">
        <v>15</v>
      </c>
      <c r="G32" s="58">
        <v>10</v>
      </c>
      <c r="H32" s="59">
        <v>1800</v>
      </c>
      <c r="I32" s="59">
        <v>4000</v>
      </c>
      <c r="J32" s="59">
        <v>15</v>
      </c>
      <c r="K32" s="59">
        <v>18</v>
      </c>
      <c r="L32" s="64">
        <v>25</v>
      </c>
      <c r="M32" s="58">
        <v>60</v>
      </c>
      <c r="N32" s="59">
        <v>145</v>
      </c>
      <c r="O32" s="59">
        <v>350</v>
      </c>
      <c r="P32" s="59">
        <v>450</v>
      </c>
      <c r="Q32" s="64">
        <v>480</v>
      </c>
      <c r="R32" s="19"/>
    </row>
    <row r="33" spans="1:18" ht="11.25" customHeight="1" thickBot="1">
      <c r="A33" s="38" t="s">
        <v>35</v>
      </c>
      <c r="B33" s="65">
        <v>179.4</v>
      </c>
      <c r="C33" s="67">
        <v>172.1</v>
      </c>
      <c r="D33" s="70">
        <v>76.8</v>
      </c>
      <c r="E33" s="70">
        <v>47.3</v>
      </c>
      <c r="F33" s="87">
        <v>49.8</v>
      </c>
      <c r="G33" s="80">
        <v>102.3</v>
      </c>
      <c r="H33" s="66">
        <v>1098</v>
      </c>
      <c r="I33" s="66">
        <v>2480</v>
      </c>
      <c r="J33" s="66">
        <v>53</v>
      </c>
      <c r="K33" s="70">
        <v>57.2</v>
      </c>
      <c r="L33" s="88">
        <v>61.3</v>
      </c>
      <c r="M33" s="70">
        <v>131.6</v>
      </c>
      <c r="N33" s="70">
        <v>145.9</v>
      </c>
      <c r="O33" s="67">
        <v>305</v>
      </c>
      <c r="P33" s="67">
        <v>355</v>
      </c>
      <c r="Q33" s="89">
        <v>363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>
        <v>16.199000000000002</v>
      </c>
      <c r="E37" s="60">
        <v>16.352</v>
      </c>
      <c r="F37" s="60">
        <v>18.431000000000001</v>
      </c>
      <c r="G37" s="226">
        <v>29.300999999999998</v>
      </c>
      <c r="H37" s="227"/>
      <c r="I37" s="229"/>
      <c r="J37" s="226">
        <v>33.814</v>
      </c>
      <c r="K37" s="227"/>
      <c r="L37" s="22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>
        <v>1900</v>
      </c>
      <c r="E39" s="59">
        <v>2200</v>
      </c>
      <c r="F39" s="59">
        <v>4000</v>
      </c>
      <c r="G39" s="59">
        <v>2800</v>
      </c>
      <c r="H39" s="59">
        <v>2500</v>
      </c>
      <c r="I39" s="59">
        <v>2500</v>
      </c>
      <c r="J39" s="59">
        <v>18</v>
      </c>
      <c r="K39" s="59">
        <v>18</v>
      </c>
      <c r="L39" s="64">
        <v>30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>
        <v>1651</v>
      </c>
      <c r="E40" s="66">
        <v>2290</v>
      </c>
      <c r="F40" s="66">
        <v>2830</v>
      </c>
      <c r="G40" s="66">
        <v>1328</v>
      </c>
      <c r="H40" s="66">
        <v>1465</v>
      </c>
      <c r="I40" s="66">
        <v>1557</v>
      </c>
      <c r="J40" s="70">
        <v>41.2</v>
      </c>
      <c r="K40" s="70">
        <v>40.5</v>
      </c>
      <c r="L40" s="87">
        <v>48.1</v>
      </c>
      <c r="M40" s="131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18.015000000000001</v>
      </c>
      <c r="E44" s="60">
        <v>19.821999999999999</v>
      </c>
      <c r="F44" s="60">
        <v>19.689</v>
      </c>
      <c r="G44" s="226">
        <v>25.353999999999999</v>
      </c>
      <c r="H44" s="227"/>
      <c r="I44" s="228"/>
      <c r="J44" s="72">
        <v>5.2370000000000001</v>
      </c>
      <c r="K44" s="60">
        <v>10.955</v>
      </c>
      <c r="L44" s="226">
        <v>21.373000000000001</v>
      </c>
      <c r="M44" s="227"/>
      <c r="N44" s="22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224</v>
      </c>
      <c r="C45" s="62" t="s">
        <v>225</v>
      </c>
      <c r="D45" s="62" t="s">
        <v>226</v>
      </c>
      <c r="E45" s="62" t="s">
        <v>227</v>
      </c>
      <c r="F45" s="62" t="s">
        <v>228</v>
      </c>
      <c r="G45" s="62" t="s">
        <v>229</v>
      </c>
      <c r="H45" s="62" t="s">
        <v>230</v>
      </c>
      <c r="I45" s="74" t="s">
        <v>231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232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>
        <v>6000</v>
      </c>
      <c r="E46" s="59">
        <v>6000</v>
      </c>
      <c r="F46" s="59">
        <v>4000</v>
      </c>
      <c r="G46" s="59">
        <v>3800</v>
      </c>
      <c r="H46" s="59">
        <v>3800</v>
      </c>
      <c r="I46" s="77">
        <v>3500</v>
      </c>
      <c r="J46" s="58">
        <v>15</v>
      </c>
      <c r="K46" s="77">
        <v>15</v>
      </c>
      <c r="L46" s="8" t="s">
        <v>219</v>
      </c>
      <c r="M46" s="59">
        <v>15</v>
      </c>
      <c r="N46" s="64">
        <v>12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4070</v>
      </c>
      <c r="E47" s="66">
        <v>4100</v>
      </c>
      <c r="F47" s="66">
        <v>2810</v>
      </c>
      <c r="G47" s="66">
        <v>2350</v>
      </c>
      <c r="H47" s="66">
        <v>2510</v>
      </c>
      <c r="I47" s="90">
        <v>2510</v>
      </c>
      <c r="J47" s="80">
        <v>105.8</v>
      </c>
      <c r="K47" s="87">
        <v>80.3</v>
      </c>
      <c r="L47" s="15" t="s">
        <v>219</v>
      </c>
      <c r="M47" s="66">
        <v>75.900000000000006</v>
      </c>
      <c r="N47" s="88">
        <v>73.400000000000006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17.324999999999999</v>
      </c>
      <c r="D51" s="227"/>
      <c r="E51" s="228"/>
      <c r="F51" s="230">
        <v>16.91</v>
      </c>
      <c r="G51" s="227"/>
      <c r="H51" s="229"/>
      <c r="I51" s="226">
        <v>7.1740000000000004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250</v>
      </c>
      <c r="D53" s="59">
        <v>400</v>
      </c>
      <c r="E53" s="11" t="s">
        <v>219</v>
      </c>
      <c r="F53" s="8" t="s">
        <v>219</v>
      </c>
      <c r="G53" s="59">
        <v>420</v>
      </c>
      <c r="H53" s="93">
        <v>450</v>
      </c>
      <c r="I53" s="59">
        <v>25</v>
      </c>
      <c r="J53" s="59">
        <v>25</v>
      </c>
      <c r="K53" s="64">
        <v>30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219</v>
      </c>
      <c r="C54" s="94">
        <v>210</v>
      </c>
      <c r="D54" s="94">
        <v>320</v>
      </c>
      <c r="E54" s="55" t="s">
        <v>219</v>
      </c>
      <c r="F54" s="15" t="s">
        <v>219</v>
      </c>
      <c r="G54" s="94">
        <v>298</v>
      </c>
      <c r="H54" s="97">
        <v>305</v>
      </c>
      <c r="I54" s="78">
        <v>68.3</v>
      </c>
      <c r="J54" s="81">
        <v>64.8</v>
      </c>
      <c r="K54" s="79">
        <v>71.2</v>
      </c>
      <c r="L54" s="19"/>
      <c r="M54" s="19"/>
      <c r="N54" s="19"/>
      <c r="O54" s="19"/>
      <c r="P54" s="19"/>
      <c r="Q54" s="19"/>
      <c r="R54" s="19"/>
    </row>
    <row r="55" spans="1:18">
      <c r="F55" s="19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E30:F30"/>
    <mergeCell ref="J30:L30"/>
    <mergeCell ref="O30:Q30"/>
    <mergeCell ref="B35:L35"/>
    <mergeCell ref="G36:I36"/>
    <mergeCell ref="J36:L36"/>
    <mergeCell ref="M28:Q28"/>
    <mergeCell ref="C23:E23"/>
    <mergeCell ref="H23:J23"/>
    <mergeCell ref="J29:L29"/>
    <mergeCell ref="O23:Q23"/>
    <mergeCell ref="B28:F28"/>
    <mergeCell ref="G28:L28"/>
    <mergeCell ref="O29:Q29"/>
    <mergeCell ref="E29:F29"/>
    <mergeCell ref="C51:E51"/>
    <mergeCell ref="F51:H51"/>
    <mergeCell ref="I51:K51"/>
    <mergeCell ref="G37:I37"/>
    <mergeCell ref="J37:L37"/>
    <mergeCell ref="C50:E50"/>
    <mergeCell ref="F50:H50"/>
    <mergeCell ref="I50:K50"/>
    <mergeCell ref="L44:N44"/>
    <mergeCell ref="G44:I44"/>
    <mergeCell ref="B49:E49"/>
    <mergeCell ref="F49:K49"/>
    <mergeCell ref="B42:I42"/>
    <mergeCell ref="G43:I43"/>
    <mergeCell ref="L43:N43"/>
    <mergeCell ref="J42:N42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3:R55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3" spans="1:18">
      <c r="C3" t="s">
        <v>168</v>
      </c>
    </row>
    <row r="6" spans="1:18" ht="14.25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41127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17.009</v>
      </c>
      <c r="E9" s="226">
        <v>21.105</v>
      </c>
      <c r="F9" s="227"/>
      <c r="G9" s="228"/>
      <c r="H9" s="58" t="s">
        <v>16</v>
      </c>
      <c r="I9" s="59" t="s">
        <v>16</v>
      </c>
      <c r="J9" s="60">
        <v>13.147</v>
      </c>
      <c r="K9" s="226">
        <v>17.690000000000001</v>
      </c>
      <c r="L9" s="227"/>
      <c r="M9" s="228"/>
      <c r="N9" s="58" t="s">
        <v>16</v>
      </c>
      <c r="O9" s="60">
        <v>16.591000000000001</v>
      </c>
      <c r="P9" s="226">
        <v>25.413</v>
      </c>
      <c r="Q9" s="227"/>
      <c r="R9" s="22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400</v>
      </c>
      <c r="E11" s="59">
        <v>650</v>
      </c>
      <c r="F11" s="59">
        <v>1000</v>
      </c>
      <c r="G11" s="64" t="s">
        <v>158</v>
      </c>
      <c r="H11" s="58" t="s">
        <v>16</v>
      </c>
      <c r="I11" s="59" t="s">
        <v>16</v>
      </c>
      <c r="J11" s="59">
        <v>85</v>
      </c>
      <c r="K11" s="59">
        <v>350</v>
      </c>
      <c r="L11" s="59">
        <v>400</v>
      </c>
      <c r="M11" s="64">
        <v>380</v>
      </c>
      <c r="N11" s="58" t="s">
        <v>16</v>
      </c>
      <c r="O11" s="59">
        <v>40</v>
      </c>
      <c r="P11" s="59">
        <v>700</v>
      </c>
      <c r="Q11" s="59">
        <v>700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259</v>
      </c>
      <c r="E12" s="68">
        <v>570</v>
      </c>
      <c r="F12" s="68">
        <v>774</v>
      </c>
      <c r="G12" s="69" t="s">
        <v>158</v>
      </c>
      <c r="H12" s="65" t="s">
        <v>36</v>
      </c>
      <c r="I12" s="66" t="s">
        <v>36</v>
      </c>
      <c r="J12" s="70">
        <v>134.1</v>
      </c>
      <c r="K12" s="68">
        <v>266</v>
      </c>
      <c r="L12" s="68">
        <v>284</v>
      </c>
      <c r="M12" s="69">
        <v>285</v>
      </c>
      <c r="N12" s="65" t="s">
        <v>36</v>
      </c>
      <c r="O12" s="70">
        <v>90.5</v>
      </c>
      <c r="P12" s="67">
        <v>418</v>
      </c>
      <c r="Q12" s="67">
        <v>445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4.3920000000000003</v>
      </c>
      <c r="C16" s="60">
        <v>10.318</v>
      </c>
      <c r="D16" s="59" t="s">
        <v>16</v>
      </c>
      <c r="E16" s="60">
        <v>22.713000000000001</v>
      </c>
      <c r="F16" s="226">
        <v>25.652000000000001</v>
      </c>
      <c r="G16" s="227"/>
      <c r="H16" s="228"/>
      <c r="I16" s="72">
        <v>8.8309999999999995</v>
      </c>
      <c r="J16" s="60">
        <v>17.116</v>
      </c>
      <c r="K16" s="60">
        <v>20.478999999999999</v>
      </c>
      <c r="L16" s="231">
        <v>21.834</v>
      </c>
      <c r="M16" s="232"/>
      <c r="N16" s="233"/>
      <c r="O16" s="230">
        <v>20.302</v>
      </c>
      <c r="P16" s="229"/>
      <c r="Q16" s="73">
        <v>17.992999999999999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8">
        <v>12</v>
      </c>
      <c r="C18" s="59">
        <v>15</v>
      </c>
      <c r="D18" s="59" t="s">
        <v>16</v>
      </c>
      <c r="E18" s="59">
        <v>1500</v>
      </c>
      <c r="F18" s="59">
        <v>12</v>
      </c>
      <c r="G18" s="59">
        <v>12</v>
      </c>
      <c r="H18" s="64">
        <v>15</v>
      </c>
      <c r="I18" s="58">
        <v>12</v>
      </c>
      <c r="J18" s="59">
        <v>350</v>
      </c>
      <c r="K18" s="59">
        <v>800</v>
      </c>
      <c r="L18" s="59">
        <v>12</v>
      </c>
      <c r="M18" s="59">
        <v>10</v>
      </c>
      <c r="N18" s="77">
        <v>10</v>
      </c>
      <c r="O18" s="58">
        <v>800</v>
      </c>
      <c r="P18" s="59">
        <v>900</v>
      </c>
      <c r="Q18" s="64">
        <v>140</v>
      </c>
      <c r="R18" s="21"/>
    </row>
    <row r="19" spans="1:18" ht="11.25" customHeight="1" thickBot="1">
      <c r="A19" s="12" t="s">
        <v>35</v>
      </c>
      <c r="B19" s="70">
        <v>47.6</v>
      </c>
      <c r="C19" s="70">
        <v>102.7</v>
      </c>
      <c r="D19" s="66" t="s">
        <v>36</v>
      </c>
      <c r="E19" s="67">
        <v>782</v>
      </c>
      <c r="F19" s="78">
        <v>43.7</v>
      </c>
      <c r="G19" s="78">
        <v>43.8</v>
      </c>
      <c r="H19" s="79">
        <v>48.9</v>
      </c>
      <c r="I19" s="80">
        <v>130.9</v>
      </c>
      <c r="J19" s="67">
        <v>349</v>
      </c>
      <c r="K19" s="67">
        <v>512</v>
      </c>
      <c r="L19" s="78">
        <v>51.6</v>
      </c>
      <c r="M19" s="78">
        <v>47.6</v>
      </c>
      <c r="N19" s="82">
        <v>49.6</v>
      </c>
      <c r="O19" s="83">
        <v>620</v>
      </c>
      <c r="P19" s="68">
        <v>645</v>
      </c>
      <c r="Q19" s="84">
        <v>187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8.7420000000000009</v>
      </c>
      <c r="C23" s="226">
        <v>11.567</v>
      </c>
      <c r="D23" s="227"/>
      <c r="E23" s="228"/>
      <c r="F23" s="72">
        <v>7.6079999999999997</v>
      </c>
      <c r="G23" s="60">
        <v>8</v>
      </c>
      <c r="H23" s="226">
        <v>7.6559999999999997</v>
      </c>
      <c r="I23" s="227"/>
      <c r="J23" s="228"/>
      <c r="K23" s="58" t="s">
        <v>16</v>
      </c>
      <c r="L23" s="60">
        <v>29.030999999999999</v>
      </c>
      <c r="M23" s="60">
        <v>27.413</v>
      </c>
      <c r="N23" s="60">
        <v>33.982999999999997</v>
      </c>
      <c r="O23" s="226">
        <v>42.31</v>
      </c>
      <c r="P23" s="227"/>
      <c r="Q23" s="22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187</v>
      </c>
      <c r="G24" s="62" t="s">
        <v>188</v>
      </c>
      <c r="H24" s="62" t="s">
        <v>189</v>
      </c>
      <c r="I24" s="62" t="s">
        <v>186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15</v>
      </c>
      <c r="C25" s="59">
        <v>35</v>
      </c>
      <c r="D25" s="59">
        <v>35</v>
      </c>
      <c r="E25" s="64">
        <v>40</v>
      </c>
      <c r="F25" s="58">
        <v>500</v>
      </c>
      <c r="G25" s="59">
        <v>280</v>
      </c>
      <c r="H25" s="59">
        <v>30</v>
      </c>
      <c r="I25" s="59">
        <v>30</v>
      </c>
      <c r="J25" s="77">
        <v>30</v>
      </c>
      <c r="K25" s="58" t="s">
        <v>16</v>
      </c>
      <c r="L25" s="59">
        <v>60</v>
      </c>
      <c r="M25" s="59">
        <v>5000</v>
      </c>
      <c r="N25" s="59">
        <v>1800</v>
      </c>
      <c r="O25" s="59">
        <v>10</v>
      </c>
      <c r="P25" s="59">
        <v>12</v>
      </c>
      <c r="Q25" s="64">
        <v>10</v>
      </c>
      <c r="R25" s="21"/>
    </row>
    <row r="26" spans="1:18" ht="11.25" customHeight="1" thickBot="1">
      <c r="A26" s="12" t="s">
        <v>35</v>
      </c>
      <c r="B26" s="80">
        <v>118.4</v>
      </c>
      <c r="C26" s="78">
        <v>78.099999999999994</v>
      </c>
      <c r="D26" s="78">
        <v>77.599999999999994</v>
      </c>
      <c r="E26" s="79">
        <v>79.5</v>
      </c>
      <c r="F26" s="85">
        <v>311</v>
      </c>
      <c r="G26" s="67">
        <v>242</v>
      </c>
      <c r="H26" s="78">
        <v>70.900000000000006</v>
      </c>
      <c r="I26" s="78">
        <v>69.400000000000006</v>
      </c>
      <c r="J26" s="82">
        <v>60.1</v>
      </c>
      <c r="K26" s="66" t="s">
        <v>36</v>
      </c>
      <c r="L26" s="70">
        <v>152.1</v>
      </c>
      <c r="M26" s="66">
        <v>3030</v>
      </c>
      <c r="N26" s="86">
        <v>999</v>
      </c>
      <c r="O26" s="78">
        <v>41.3</v>
      </c>
      <c r="P26" s="78">
        <v>45.8</v>
      </c>
      <c r="Q26" s="79">
        <v>39.299999999999997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15.202999999999999</v>
      </c>
      <c r="C30" s="60">
        <v>20.398</v>
      </c>
      <c r="D30" s="60">
        <v>24.007000000000001</v>
      </c>
      <c r="E30" s="226">
        <v>24.902000000000001</v>
      </c>
      <c r="F30" s="228"/>
      <c r="G30" s="72">
        <v>11.632999999999999</v>
      </c>
      <c r="H30" s="60">
        <v>14.231</v>
      </c>
      <c r="I30" s="60">
        <v>24.998000000000001</v>
      </c>
      <c r="J30" s="226">
        <v>32.378</v>
      </c>
      <c r="K30" s="227"/>
      <c r="L30" s="228"/>
      <c r="M30" s="72">
        <v>5.2779999999999996</v>
      </c>
      <c r="N30" s="60">
        <v>6.3940000000000001</v>
      </c>
      <c r="O30" s="226">
        <v>8.56</v>
      </c>
      <c r="P30" s="227"/>
      <c r="Q30" s="22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15</v>
      </c>
      <c r="C32" s="59">
        <v>60</v>
      </c>
      <c r="D32" s="59">
        <v>12</v>
      </c>
      <c r="E32" s="59">
        <v>12</v>
      </c>
      <c r="F32" s="77">
        <v>15</v>
      </c>
      <c r="G32" s="58">
        <v>12</v>
      </c>
      <c r="H32" s="59">
        <v>1750</v>
      </c>
      <c r="I32" s="59">
        <v>4800</v>
      </c>
      <c r="J32" s="59">
        <v>20</v>
      </c>
      <c r="K32" s="59">
        <v>22</v>
      </c>
      <c r="L32" s="64">
        <v>25</v>
      </c>
      <c r="M32" s="58">
        <v>60</v>
      </c>
      <c r="N32" s="59">
        <v>140</v>
      </c>
      <c r="O32" s="59">
        <v>300</v>
      </c>
      <c r="P32" s="59">
        <v>500</v>
      </c>
      <c r="Q32" s="64">
        <v>500</v>
      </c>
      <c r="R32" s="19"/>
    </row>
    <row r="33" spans="1:18" ht="11.25" customHeight="1" thickBot="1">
      <c r="A33" s="38" t="s">
        <v>35</v>
      </c>
      <c r="B33" s="65">
        <v>180.4</v>
      </c>
      <c r="C33" s="67">
        <v>170.7</v>
      </c>
      <c r="D33" s="70">
        <v>75.5</v>
      </c>
      <c r="E33" s="70">
        <v>49.6</v>
      </c>
      <c r="F33" s="87">
        <v>50.4</v>
      </c>
      <c r="G33" s="80">
        <v>105.4</v>
      </c>
      <c r="H33" s="66">
        <v>1032</v>
      </c>
      <c r="I33" s="66">
        <v>2490</v>
      </c>
      <c r="J33" s="66">
        <v>55.3</v>
      </c>
      <c r="K33" s="70">
        <v>56</v>
      </c>
      <c r="L33" s="88">
        <v>59.2</v>
      </c>
      <c r="M33" s="70">
        <v>133.30000000000001</v>
      </c>
      <c r="N33" s="70">
        <v>143.1</v>
      </c>
      <c r="O33" s="67">
        <v>265</v>
      </c>
      <c r="P33" s="67">
        <v>364</v>
      </c>
      <c r="Q33" s="89">
        <v>378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 t="s">
        <v>212</v>
      </c>
      <c r="E37" s="60" t="s">
        <v>212</v>
      </c>
      <c r="F37" s="60" t="s">
        <v>212</v>
      </c>
      <c r="G37" s="226" t="s">
        <v>212</v>
      </c>
      <c r="H37" s="227"/>
      <c r="I37" s="229"/>
      <c r="J37" s="226" t="s">
        <v>212</v>
      </c>
      <c r="K37" s="227"/>
      <c r="L37" s="22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 t="s">
        <v>213</v>
      </c>
      <c r="E39" s="59" t="s">
        <v>212</v>
      </c>
      <c r="F39" s="59" t="s">
        <v>212</v>
      </c>
      <c r="G39" s="59" t="s">
        <v>212</v>
      </c>
      <c r="H39" s="59" t="s">
        <v>212</v>
      </c>
      <c r="I39" s="59" t="s">
        <v>212</v>
      </c>
      <c r="J39" s="59" t="s">
        <v>212</v>
      </c>
      <c r="K39" s="59" t="s">
        <v>212</v>
      </c>
      <c r="L39" s="64" t="s">
        <v>212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 t="s">
        <v>214</v>
      </c>
      <c r="E40" s="66" t="s">
        <v>212</v>
      </c>
      <c r="F40" s="66" t="s">
        <v>212</v>
      </c>
      <c r="G40" s="66" t="s">
        <v>212</v>
      </c>
      <c r="H40" s="66" t="s">
        <v>212</v>
      </c>
      <c r="I40" s="66" t="s">
        <v>212</v>
      </c>
      <c r="J40" s="70" t="s">
        <v>212</v>
      </c>
      <c r="K40" s="70" t="s">
        <v>215</v>
      </c>
      <c r="L40" s="87" t="s">
        <v>215</v>
      </c>
      <c r="M40" s="131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18.053000000000001</v>
      </c>
      <c r="E44" s="60">
        <v>19.899999999999999</v>
      </c>
      <c r="F44" s="60">
        <v>19.731999999999999</v>
      </c>
      <c r="G44" s="226">
        <v>25.431999999999999</v>
      </c>
      <c r="H44" s="227"/>
      <c r="I44" s="228"/>
      <c r="J44" s="72">
        <v>5.3840000000000003</v>
      </c>
      <c r="K44" s="60">
        <v>11.234</v>
      </c>
      <c r="L44" s="226">
        <v>21.367999999999999</v>
      </c>
      <c r="M44" s="227"/>
      <c r="N44" s="22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205</v>
      </c>
      <c r="C45" s="62" t="s">
        <v>206</v>
      </c>
      <c r="D45" s="62" t="s">
        <v>199</v>
      </c>
      <c r="E45" s="62" t="s">
        <v>200</v>
      </c>
      <c r="F45" s="62" t="s">
        <v>201</v>
      </c>
      <c r="G45" s="62" t="s">
        <v>202</v>
      </c>
      <c r="H45" s="62" t="s">
        <v>203</v>
      </c>
      <c r="I45" s="74" t="s">
        <v>204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>
        <v>5900</v>
      </c>
      <c r="E46" s="59">
        <v>6000</v>
      </c>
      <c r="F46" s="59">
        <v>3500</v>
      </c>
      <c r="G46" s="59">
        <v>3800</v>
      </c>
      <c r="H46" s="59">
        <v>3500</v>
      </c>
      <c r="I46" s="77">
        <v>3800</v>
      </c>
      <c r="J46" s="58">
        <v>15</v>
      </c>
      <c r="K46" s="77">
        <v>15</v>
      </c>
      <c r="L46" s="8" t="s">
        <v>158</v>
      </c>
      <c r="M46" s="59">
        <v>12</v>
      </c>
      <c r="N46" s="64">
        <v>10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3990</v>
      </c>
      <c r="E47" s="66">
        <v>4010</v>
      </c>
      <c r="F47" s="66">
        <v>2590</v>
      </c>
      <c r="G47" s="66">
        <v>2450</v>
      </c>
      <c r="H47" s="66">
        <v>2330</v>
      </c>
      <c r="I47" s="90">
        <v>2460</v>
      </c>
      <c r="J47" s="80">
        <v>109.2</v>
      </c>
      <c r="K47" s="87">
        <v>80</v>
      </c>
      <c r="L47" s="15" t="s">
        <v>158</v>
      </c>
      <c r="M47" s="66">
        <v>78.5</v>
      </c>
      <c r="N47" s="88">
        <v>72.5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17.350000000000001</v>
      </c>
      <c r="D51" s="227"/>
      <c r="E51" s="228"/>
      <c r="F51" s="230">
        <v>16.989999999999998</v>
      </c>
      <c r="G51" s="227"/>
      <c r="H51" s="229"/>
      <c r="I51" s="226">
        <v>7.2370000000000001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280</v>
      </c>
      <c r="D53" s="59">
        <v>400</v>
      </c>
      <c r="E53" s="11" t="s">
        <v>158</v>
      </c>
      <c r="F53" s="8" t="s">
        <v>158</v>
      </c>
      <c r="G53" s="59">
        <v>420</v>
      </c>
      <c r="H53" s="93">
        <v>480</v>
      </c>
      <c r="I53" s="59">
        <v>25</v>
      </c>
      <c r="J53" s="59">
        <v>25</v>
      </c>
      <c r="K53" s="64">
        <v>25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158</v>
      </c>
      <c r="C54" s="94">
        <v>244</v>
      </c>
      <c r="D54" s="94">
        <v>353</v>
      </c>
      <c r="E54" s="55" t="s">
        <v>158</v>
      </c>
      <c r="F54" s="15" t="s">
        <v>158</v>
      </c>
      <c r="G54" s="94">
        <v>301</v>
      </c>
      <c r="H54" s="97">
        <v>307</v>
      </c>
      <c r="I54" s="78">
        <v>67.3</v>
      </c>
      <c r="J54" s="81">
        <v>60.6</v>
      </c>
      <c r="K54" s="79">
        <v>69.7</v>
      </c>
      <c r="L54" s="19"/>
      <c r="M54" s="19"/>
      <c r="N54" s="19"/>
      <c r="O54" s="19"/>
      <c r="P54" s="19"/>
      <c r="Q54" s="19"/>
      <c r="R54" s="19"/>
    </row>
    <row r="55" spans="1:18">
      <c r="F55" s="19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E30:F30"/>
    <mergeCell ref="J30:L30"/>
    <mergeCell ref="O30:Q30"/>
    <mergeCell ref="B35:L35"/>
    <mergeCell ref="G36:I36"/>
    <mergeCell ref="J36:L36"/>
    <mergeCell ref="M28:Q28"/>
    <mergeCell ref="C23:E23"/>
    <mergeCell ref="H23:J23"/>
    <mergeCell ref="J29:L29"/>
    <mergeCell ref="O23:Q23"/>
    <mergeCell ref="B28:F28"/>
    <mergeCell ref="G28:L28"/>
    <mergeCell ref="O29:Q29"/>
    <mergeCell ref="E29:F29"/>
    <mergeCell ref="C51:E51"/>
    <mergeCell ref="F51:H51"/>
    <mergeCell ref="I51:K51"/>
    <mergeCell ref="G37:I37"/>
    <mergeCell ref="J37:L37"/>
    <mergeCell ref="C50:E50"/>
    <mergeCell ref="F50:H50"/>
    <mergeCell ref="I50:K50"/>
    <mergeCell ref="L44:N44"/>
    <mergeCell ref="G44:I44"/>
    <mergeCell ref="B49:E49"/>
    <mergeCell ref="F49:K49"/>
    <mergeCell ref="B42:I42"/>
    <mergeCell ref="G43:I43"/>
    <mergeCell ref="L43:N43"/>
    <mergeCell ref="J42:N42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3:R55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3" spans="1:18">
      <c r="C3" t="s">
        <v>233</v>
      </c>
    </row>
    <row r="6" spans="1:18" ht="14.25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41134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234</v>
      </c>
      <c r="B9" s="58" t="s">
        <v>16</v>
      </c>
      <c r="C9" s="59" t="s">
        <v>16</v>
      </c>
      <c r="D9" s="60">
        <v>17.068000000000001</v>
      </c>
      <c r="E9" s="226">
        <v>21.07</v>
      </c>
      <c r="F9" s="227"/>
      <c r="G9" s="228"/>
      <c r="H9" s="58" t="s">
        <v>16</v>
      </c>
      <c r="I9" s="59" t="s">
        <v>16</v>
      </c>
      <c r="J9" s="60">
        <v>13.188000000000001</v>
      </c>
      <c r="K9" s="226">
        <v>17.617999999999999</v>
      </c>
      <c r="L9" s="227"/>
      <c r="M9" s="228"/>
      <c r="N9" s="58" t="s">
        <v>16</v>
      </c>
      <c r="O9" s="60">
        <v>16.25</v>
      </c>
      <c r="P9" s="226">
        <v>25.484999999999999</v>
      </c>
      <c r="Q9" s="227"/>
      <c r="R9" s="22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235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370</v>
      </c>
      <c r="E11" s="59">
        <v>800</v>
      </c>
      <c r="F11" s="59">
        <v>1020</v>
      </c>
      <c r="G11" s="64" t="s">
        <v>236</v>
      </c>
      <c r="H11" s="58" t="s">
        <v>16</v>
      </c>
      <c r="I11" s="59" t="s">
        <v>16</v>
      </c>
      <c r="J11" s="59">
        <v>80</v>
      </c>
      <c r="K11" s="59">
        <v>320</v>
      </c>
      <c r="L11" s="59">
        <v>380</v>
      </c>
      <c r="M11" s="64">
        <v>380</v>
      </c>
      <c r="N11" s="58" t="s">
        <v>16</v>
      </c>
      <c r="O11" s="59">
        <v>55</v>
      </c>
      <c r="P11" s="59">
        <v>600</v>
      </c>
      <c r="Q11" s="59">
        <v>650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230</v>
      </c>
      <c r="E12" s="68">
        <v>605</v>
      </c>
      <c r="F12" s="68">
        <v>776</v>
      </c>
      <c r="G12" s="69" t="s">
        <v>236</v>
      </c>
      <c r="H12" s="65" t="s">
        <v>36</v>
      </c>
      <c r="I12" s="66" t="s">
        <v>36</v>
      </c>
      <c r="J12" s="70">
        <v>142.5</v>
      </c>
      <c r="K12" s="68">
        <v>266</v>
      </c>
      <c r="L12" s="68">
        <v>284</v>
      </c>
      <c r="M12" s="69">
        <v>282</v>
      </c>
      <c r="N12" s="65" t="s">
        <v>36</v>
      </c>
      <c r="O12" s="70">
        <v>97.7</v>
      </c>
      <c r="P12" s="67">
        <v>366</v>
      </c>
      <c r="Q12" s="67">
        <v>418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3.891</v>
      </c>
      <c r="C16" s="60">
        <v>10.032</v>
      </c>
      <c r="D16" s="59" t="s">
        <v>16</v>
      </c>
      <c r="E16" s="60">
        <v>22.282</v>
      </c>
      <c r="F16" s="226">
        <v>25.62</v>
      </c>
      <c r="G16" s="227"/>
      <c r="H16" s="228"/>
      <c r="I16" s="72">
        <v>8.8480000000000008</v>
      </c>
      <c r="J16" s="60">
        <v>16.91</v>
      </c>
      <c r="K16" s="60">
        <v>20.114999999999998</v>
      </c>
      <c r="L16" s="231">
        <v>21.81</v>
      </c>
      <c r="M16" s="232"/>
      <c r="N16" s="233"/>
      <c r="O16" s="230">
        <v>20.2</v>
      </c>
      <c r="P16" s="229"/>
      <c r="Q16" s="73">
        <v>18.105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8">
        <v>3</v>
      </c>
      <c r="C18" s="59">
        <v>15</v>
      </c>
      <c r="D18" s="59" t="s">
        <v>16</v>
      </c>
      <c r="E18" s="59">
        <v>1500</v>
      </c>
      <c r="F18" s="59">
        <v>15</v>
      </c>
      <c r="G18" s="59">
        <v>10</v>
      </c>
      <c r="H18" s="64">
        <v>15</v>
      </c>
      <c r="I18" s="58">
        <v>15</v>
      </c>
      <c r="J18" s="59">
        <v>400</v>
      </c>
      <c r="K18" s="59">
        <v>850</v>
      </c>
      <c r="L18" s="59">
        <v>12</v>
      </c>
      <c r="M18" s="59">
        <v>12</v>
      </c>
      <c r="N18" s="77">
        <v>10</v>
      </c>
      <c r="O18" s="58">
        <v>850</v>
      </c>
      <c r="P18" s="59">
        <v>850</v>
      </c>
      <c r="Q18" s="64">
        <v>130</v>
      </c>
      <c r="R18" s="21"/>
    </row>
    <row r="19" spans="1:18" ht="11.25" customHeight="1" thickBot="1">
      <c r="A19" s="12" t="s">
        <v>35</v>
      </c>
      <c r="B19" s="70">
        <v>46.4</v>
      </c>
      <c r="C19" s="70">
        <v>100.5</v>
      </c>
      <c r="D19" s="66" t="s">
        <v>36</v>
      </c>
      <c r="E19" s="67">
        <v>769</v>
      </c>
      <c r="F19" s="78">
        <v>46.2</v>
      </c>
      <c r="G19" s="78">
        <v>41</v>
      </c>
      <c r="H19" s="79">
        <v>47.6</v>
      </c>
      <c r="I19" s="80">
        <v>146.19999999999999</v>
      </c>
      <c r="J19" s="67">
        <v>373</v>
      </c>
      <c r="K19" s="67">
        <v>520</v>
      </c>
      <c r="L19" s="78">
        <v>52.4</v>
      </c>
      <c r="M19" s="78">
        <v>49</v>
      </c>
      <c r="N19" s="82">
        <v>49.9</v>
      </c>
      <c r="O19" s="83">
        <v>613</v>
      </c>
      <c r="P19" s="68">
        <v>653</v>
      </c>
      <c r="Q19" s="84">
        <v>184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8.6120000000000001</v>
      </c>
      <c r="C23" s="226">
        <v>11.569000000000001</v>
      </c>
      <c r="D23" s="227"/>
      <c r="E23" s="228"/>
      <c r="F23" s="72">
        <v>7.1280000000000001</v>
      </c>
      <c r="G23" s="60">
        <v>7.86</v>
      </c>
      <c r="H23" s="226">
        <v>7.5</v>
      </c>
      <c r="I23" s="227"/>
      <c r="J23" s="228"/>
      <c r="K23" s="58" t="s">
        <v>16</v>
      </c>
      <c r="L23" s="60">
        <v>29.03</v>
      </c>
      <c r="M23" s="60">
        <v>27.5</v>
      </c>
      <c r="N23" s="60">
        <v>33.819000000000003</v>
      </c>
      <c r="O23" s="226">
        <v>42.44</v>
      </c>
      <c r="P23" s="227"/>
      <c r="Q23" s="22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237</v>
      </c>
      <c r="G24" s="62" t="s">
        <v>238</v>
      </c>
      <c r="H24" s="62" t="s">
        <v>239</v>
      </c>
      <c r="I24" s="62" t="s">
        <v>240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18</v>
      </c>
      <c r="C25" s="59">
        <v>35</v>
      </c>
      <c r="D25" s="59">
        <v>40</v>
      </c>
      <c r="E25" s="64">
        <v>40</v>
      </c>
      <c r="F25" s="58">
        <v>700</v>
      </c>
      <c r="G25" s="59">
        <v>450</v>
      </c>
      <c r="H25" s="59">
        <v>15</v>
      </c>
      <c r="I25" s="59">
        <v>15</v>
      </c>
      <c r="J25" s="77">
        <v>15</v>
      </c>
      <c r="K25" s="58" t="s">
        <v>16</v>
      </c>
      <c r="L25" s="59">
        <v>70</v>
      </c>
      <c r="M25" s="59">
        <v>5500</v>
      </c>
      <c r="N25" s="59">
        <v>2400</v>
      </c>
      <c r="O25" s="59">
        <v>15</v>
      </c>
      <c r="P25" s="59">
        <v>20</v>
      </c>
      <c r="Q25" s="64">
        <v>10</v>
      </c>
      <c r="R25" s="21"/>
    </row>
    <row r="26" spans="1:18" ht="11.25" customHeight="1" thickBot="1">
      <c r="A26" s="12" t="s">
        <v>35</v>
      </c>
      <c r="B26" s="80">
        <v>124.6</v>
      </c>
      <c r="C26" s="78">
        <v>77.2</v>
      </c>
      <c r="D26" s="78">
        <v>78</v>
      </c>
      <c r="E26" s="79">
        <v>78.2</v>
      </c>
      <c r="F26" s="85">
        <v>418</v>
      </c>
      <c r="G26" s="67">
        <v>302</v>
      </c>
      <c r="H26" s="78">
        <v>52.4</v>
      </c>
      <c r="I26" s="78">
        <v>51.5</v>
      </c>
      <c r="J26" s="82">
        <v>57.9</v>
      </c>
      <c r="K26" s="66" t="s">
        <v>36</v>
      </c>
      <c r="L26" s="70">
        <v>152.5</v>
      </c>
      <c r="M26" s="66">
        <v>3180</v>
      </c>
      <c r="N26" s="86">
        <v>1246</v>
      </c>
      <c r="O26" s="78">
        <v>41.4</v>
      </c>
      <c r="P26" s="78">
        <v>44.5</v>
      </c>
      <c r="Q26" s="79">
        <v>39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15.082000000000001</v>
      </c>
      <c r="C30" s="60">
        <v>20.358000000000001</v>
      </c>
      <c r="D30" s="60">
        <v>23.861000000000001</v>
      </c>
      <c r="E30" s="226">
        <v>24.684000000000001</v>
      </c>
      <c r="F30" s="228"/>
      <c r="G30" s="72">
        <v>11.67</v>
      </c>
      <c r="H30" s="60">
        <v>14.183</v>
      </c>
      <c r="I30" s="60">
        <v>24.882000000000001</v>
      </c>
      <c r="J30" s="226">
        <v>32.395000000000003</v>
      </c>
      <c r="K30" s="227"/>
      <c r="L30" s="228"/>
      <c r="M30" s="72">
        <v>4.3819999999999997</v>
      </c>
      <c r="N30" s="60">
        <v>6.2</v>
      </c>
      <c r="O30" s="226">
        <v>8.5250000000000004</v>
      </c>
      <c r="P30" s="227"/>
      <c r="Q30" s="22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20</v>
      </c>
      <c r="C32" s="59">
        <v>110</v>
      </c>
      <c r="D32" s="59">
        <v>15</v>
      </c>
      <c r="E32" s="59">
        <v>10</v>
      </c>
      <c r="F32" s="77">
        <v>15</v>
      </c>
      <c r="G32" s="58">
        <v>8</v>
      </c>
      <c r="H32" s="59">
        <v>1800</v>
      </c>
      <c r="I32" s="59">
        <v>4500</v>
      </c>
      <c r="J32" s="59">
        <v>22</v>
      </c>
      <c r="K32" s="59">
        <v>15</v>
      </c>
      <c r="L32" s="64">
        <v>22</v>
      </c>
      <c r="M32" s="58">
        <v>40</v>
      </c>
      <c r="N32" s="59">
        <v>125</v>
      </c>
      <c r="O32" s="59">
        <v>480</v>
      </c>
      <c r="P32" s="59">
        <v>530</v>
      </c>
      <c r="Q32" s="64">
        <v>530</v>
      </c>
      <c r="R32" s="19"/>
    </row>
    <row r="33" spans="1:18" ht="11.25" customHeight="1" thickBot="1">
      <c r="A33" s="38" t="s">
        <v>35</v>
      </c>
      <c r="B33" s="65">
        <v>187.4</v>
      </c>
      <c r="C33" s="67">
        <v>174.3</v>
      </c>
      <c r="D33" s="70">
        <v>73</v>
      </c>
      <c r="E33" s="70">
        <v>49.4</v>
      </c>
      <c r="F33" s="87">
        <v>48.8</v>
      </c>
      <c r="G33" s="80">
        <v>107</v>
      </c>
      <c r="H33" s="66">
        <v>1090</v>
      </c>
      <c r="I33" s="66">
        <v>2620</v>
      </c>
      <c r="J33" s="66">
        <v>57.5</v>
      </c>
      <c r="K33" s="70">
        <v>56.4</v>
      </c>
      <c r="L33" s="88">
        <v>64.2</v>
      </c>
      <c r="M33" s="70">
        <v>63.5</v>
      </c>
      <c r="N33" s="70">
        <v>137.1</v>
      </c>
      <c r="O33" s="67">
        <v>379</v>
      </c>
      <c r="P33" s="67">
        <v>392</v>
      </c>
      <c r="Q33" s="89">
        <v>390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 t="s">
        <v>236</v>
      </c>
      <c r="E37" s="60" t="s">
        <v>236</v>
      </c>
      <c r="F37" s="60" t="s">
        <v>236</v>
      </c>
      <c r="G37" s="226" t="s">
        <v>236</v>
      </c>
      <c r="H37" s="227"/>
      <c r="I37" s="229"/>
      <c r="J37" s="226" t="s">
        <v>236</v>
      </c>
      <c r="K37" s="227"/>
      <c r="L37" s="22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 t="s">
        <v>236</v>
      </c>
      <c r="E39" s="59" t="s">
        <v>236</v>
      </c>
      <c r="F39" s="59" t="s">
        <v>236</v>
      </c>
      <c r="G39" s="59" t="s">
        <v>236</v>
      </c>
      <c r="H39" s="59" t="s">
        <v>236</v>
      </c>
      <c r="I39" s="59" t="s">
        <v>236</v>
      </c>
      <c r="J39" s="59" t="s">
        <v>236</v>
      </c>
      <c r="K39" s="59" t="s">
        <v>236</v>
      </c>
      <c r="L39" s="64" t="s">
        <v>236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 t="s">
        <v>236</v>
      </c>
      <c r="E40" s="66" t="s">
        <v>236</v>
      </c>
      <c r="F40" s="66" t="s">
        <v>236</v>
      </c>
      <c r="G40" s="66" t="s">
        <v>236</v>
      </c>
      <c r="H40" s="66" t="s">
        <v>236</v>
      </c>
      <c r="I40" s="66" t="s">
        <v>236</v>
      </c>
      <c r="J40" s="70" t="s">
        <v>236</v>
      </c>
      <c r="K40" s="70" t="s">
        <v>236</v>
      </c>
      <c r="L40" s="87" t="s">
        <v>236</v>
      </c>
      <c r="M40" s="131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18.094999999999999</v>
      </c>
      <c r="E44" s="60">
        <v>19.867999999999999</v>
      </c>
      <c r="F44" s="60">
        <v>20.05</v>
      </c>
      <c r="G44" s="226">
        <v>25.780999999999999</v>
      </c>
      <c r="H44" s="227"/>
      <c r="I44" s="228"/>
      <c r="J44" s="72">
        <v>5.0650000000000004</v>
      </c>
      <c r="K44" s="60">
        <v>10.933</v>
      </c>
      <c r="L44" s="226">
        <v>21.361000000000001</v>
      </c>
      <c r="M44" s="227"/>
      <c r="N44" s="22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241</v>
      </c>
      <c r="C45" s="62" t="s">
        <v>242</v>
      </c>
      <c r="D45" s="62" t="s">
        <v>243</v>
      </c>
      <c r="E45" s="62" t="s">
        <v>244</v>
      </c>
      <c r="F45" s="62" t="s">
        <v>245</v>
      </c>
      <c r="G45" s="62" t="s">
        <v>246</v>
      </c>
      <c r="H45" s="62" t="s">
        <v>247</v>
      </c>
      <c r="I45" s="74" t="s">
        <v>248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249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>
        <v>7500</v>
      </c>
      <c r="E46" s="59">
        <v>6300</v>
      </c>
      <c r="F46" s="59">
        <v>4000</v>
      </c>
      <c r="G46" s="59">
        <v>3800</v>
      </c>
      <c r="H46" s="59">
        <v>3800</v>
      </c>
      <c r="I46" s="77">
        <v>3800</v>
      </c>
      <c r="J46" s="58">
        <v>10</v>
      </c>
      <c r="K46" s="77">
        <v>15</v>
      </c>
      <c r="L46" s="8" t="s">
        <v>236</v>
      </c>
      <c r="M46" s="59">
        <v>15</v>
      </c>
      <c r="N46" s="64">
        <v>15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4260</v>
      </c>
      <c r="E47" s="66">
        <v>4110</v>
      </c>
      <c r="F47" s="66">
        <v>2900</v>
      </c>
      <c r="G47" s="66">
        <v>2410</v>
      </c>
      <c r="H47" s="66">
        <v>2560</v>
      </c>
      <c r="I47" s="90">
        <v>2510</v>
      </c>
      <c r="J47" s="80">
        <v>102.3</v>
      </c>
      <c r="K47" s="87">
        <v>80.599999999999994</v>
      </c>
      <c r="L47" s="15" t="s">
        <v>236</v>
      </c>
      <c r="M47" s="66">
        <v>76.400000000000006</v>
      </c>
      <c r="N47" s="88">
        <v>72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17.347000000000001</v>
      </c>
      <c r="D51" s="227"/>
      <c r="E51" s="228"/>
      <c r="F51" s="230">
        <v>16.684999999999999</v>
      </c>
      <c r="G51" s="227"/>
      <c r="H51" s="229"/>
      <c r="I51" s="226">
        <v>7.1970000000000001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480</v>
      </c>
      <c r="D53" s="59">
        <v>450</v>
      </c>
      <c r="E53" s="11" t="s">
        <v>236</v>
      </c>
      <c r="F53" s="8" t="s">
        <v>236</v>
      </c>
      <c r="G53" s="59">
        <v>450</v>
      </c>
      <c r="H53" s="93">
        <v>450</v>
      </c>
      <c r="I53" s="59">
        <v>30</v>
      </c>
      <c r="J53" s="59">
        <v>28</v>
      </c>
      <c r="K53" s="64">
        <v>30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236</v>
      </c>
      <c r="C54" s="94">
        <v>376</v>
      </c>
      <c r="D54" s="94">
        <v>375</v>
      </c>
      <c r="E54" s="55" t="s">
        <v>236</v>
      </c>
      <c r="F54" s="15" t="s">
        <v>236</v>
      </c>
      <c r="G54" s="94">
        <v>298</v>
      </c>
      <c r="H54" s="97">
        <v>303</v>
      </c>
      <c r="I54" s="78">
        <v>65.8</v>
      </c>
      <c r="J54" s="81">
        <v>65.099999999999994</v>
      </c>
      <c r="K54" s="79">
        <v>64.8</v>
      </c>
      <c r="L54" s="19"/>
      <c r="M54" s="19"/>
      <c r="N54" s="19"/>
      <c r="O54" s="19"/>
      <c r="P54" s="19"/>
      <c r="Q54" s="19"/>
      <c r="R54" s="19"/>
    </row>
    <row r="55" spans="1:18">
      <c r="F55" s="19"/>
    </row>
  </sheetData>
  <mergeCells count="55">
    <mergeCell ref="C51:E51"/>
    <mergeCell ref="F51:H51"/>
    <mergeCell ref="I51:K51"/>
    <mergeCell ref="G44:I44"/>
    <mergeCell ref="L44:N44"/>
    <mergeCell ref="C50:E50"/>
    <mergeCell ref="F50:H50"/>
    <mergeCell ref="I50:K50"/>
    <mergeCell ref="E30:F30"/>
    <mergeCell ref="J30:L30"/>
    <mergeCell ref="O30:Q30"/>
    <mergeCell ref="B49:E49"/>
    <mergeCell ref="F49:K49"/>
    <mergeCell ref="B42:I42"/>
    <mergeCell ref="G37:I37"/>
    <mergeCell ref="J37:L37"/>
    <mergeCell ref="B35:L35"/>
    <mergeCell ref="G36:I36"/>
    <mergeCell ref="J36:L36"/>
    <mergeCell ref="J42:N42"/>
    <mergeCell ref="G43:I43"/>
    <mergeCell ref="L43:N43"/>
    <mergeCell ref="J29:L29"/>
    <mergeCell ref="B21:E21"/>
    <mergeCell ref="F21:J21"/>
    <mergeCell ref="K21:Q21"/>
    <mergeCell ref="C22:E22"/>
    <mergeCell ref="H22:J22"/>
    <mergeCell ref="O22:Q22"/>
    <mergeCell ref="O23:Q23"/>
    <mergeCell ref="B28:F28"/>
    <mergeCell ref="G28:L28"/>
    <mergeCell ref="M28:Q28"/>
    <mergeCell ref="C23:E23"/>
    <mergeCell ref="H23:J23"/>
    <mergeCell ref="O29:Q29"/>
    <mergeCell ref="E29:F29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3:R55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3" spans="1:18">
      <c r="C3" t="s">
        <v>233</v>
      </c>
    </row>
    <row r="6" spans="1:18" ht="14.25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41141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234</v>
      </c>
      <c r="B9" s="58" t="s">
        <v>16</v>
      </c>
      <c r="C9" s="59" t="s">
        <v>16</v>
      </c>
      <c r="D9" s="60">
        <v>17.109000000000002</v>
      </c>
      <c r="E9" s="226">
        <v>21.064</v>
      </c>
      <c r="F9" s="227"/>
      <c r="G9" s="228"/>
      <c r="H9" s="58" t="s">
        <v>16</v>
      </c>
      <c r="I9" s="59" t="s">
        <v>16</v>
      </c>
      <c r="J9" s="60">
        <v>13.353</v>
      </c>
      <c r="K9" s="226">
        <v>17.632999999999999</v>
      </c>
      <c r="L9" s="227"/>
      <c r="M9" s="228"/>
      <c r="N9" s="58" t="s">
        <v>16</v>
      </c>
      <c r="O9" s="60">
        <v>16.367999999999999</v>
      </c>
      <c r="P9" s="226">
        <v>25.577999999999999</v>
      </c>
      <c r="Q9" s="227"/>
      <c r="R9" s="22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235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380</v>
      </c>
      <c r="E11" s="59">
        <v>700</v>
      </c>
      <c r="F11" s="59">
        <v>1200</v>
      </c>
      <c r="G11" s="64" t="s">
        <v>236</v>
      </c>
      <c r="H11" s="58" t="s">
        <v>16</v>
      </c>
      <c r="I11" s="59" t="s">
        <v>16</v>
      </c>
      <c r="J11" s="59">
        <v>90</v>
      </c>
      <c r="K11" s="59">
        <v>350</v>
      </c>
      <c r="L11" s="59">
        <v>380</v>
      </c>
      <c r="M11" s="64">
        <v>390</v>
      </c>
      <c r="N11" s="58" t="s">
        <v>16</v>
      </c>
      <c r="O11" s="59">
        <v>80</v>
      </c>
      <c r="P11" s="59">
        <v>600</v>
      </c>
      <c r="Q11" s="59">
        <v>700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213</v>
      </c>
      <c r="E12" s="68">
        <v>596</v>
      </c>
      <c r="F12" s="68">
        <v>853</v>
      </c>
      <c r="G12" s="69" t="s">
        <v>236</v>
      </c>
      <c r="H12" s="65" t="s">
        <v>36</v>
      </c>
      <c r="I12" s="66" t="s">
        <v>36</v>
      </c>
      <c r="J12" s="70">
        <v>141.4</v>
      </c>
      <c r="K12" s="68">
        <v>264</v>
      </c>
      <c r="L12" s="68">
        <v>290</v>
      </c>
      <c r="M12" s="69">
        <v>290</v>
      </c>
      <c r="N12" s="65" t="s">
        <v>36</v>
      </c>
      <c r="O12" s="70">
        <v>119.2</v>
      </c>
      <c r="P12" s="67">
        <v>360</v>
      </c>
      <c r="Q12" s="67">
        <v>444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4.17</v>
      </c>
      <c r="C16" s="60">
        <v>10.077999999999999</v>
      </c>
      <c r="D16" s="59" t="s">
        <v>16</v>
      </c>
      <c r="E16" s="60">
        <v>22.364000000000001</v>
      </c>
      <c r="F16" s="226">
        <v>25.648</v>
      </c>
      <c r="G16" s="227"/>
      <c r="H16" s="228"/>
      <c r="I16" s="72">
        <v>9.1349999999999998</v>
      </c>
      <c r="J16" s="60">
        <v>17.042000000000002</v>
      </c>
      <c r="K16" s="60">
        <v>20.145</v>
      </c>
      <c r="L16" s="231">
        <v>21.84</v>
      </c>
      <c r="M16" s="232"/>
      <c r="N16" s="233"/>
      <c r="O16" s="230">
        <v>20.212</v>
      </c>
      <c r="P16" s="229"/>
      <c r="Q16" s="73">
        <v>18.212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8">
        <v>10</v>
      </c>
      <c r="C18" s="59">
        <v>16</v>
      </c>
      <c r="D18" s="59" t="s">
        <v>16</v>
      </c>
      <c r="E18" s="59">
        <v>1200</v>
      </c>
      <c r="F18" s="59">
        <v>12</v>
      </c>
      <c r="G18" s="59">
        <v>10</v>
      </c>
      <c r="H18" s="64">
        <v>22</v>
      </c>
      <c r="I18" s="58">
        <v>18</v>
      </c>
      <c r="J18" s="59">
        <v>520</v>
      </c>
      <c r="K18" s="59">
        <v>800</v>
      </c>
      <c r="L18" s="59">
        <v>20</v>
      </c>
      <c r="M18" s="59">
        <v>18</v>
      </c>
      <c r="N18" s="77">
        <v>12</v>
      </c>
      <c r="O18" s="58">
        <v>800</v>
      </c>
      <c r="P18" s="59">
        <v>900</v>
      </c>
      <c r="Q18" s="64">
        <v>130</v>
      </c>
      <c r="R18" s="21"/>
    </row>
    <row r="19" spans="1:18" ht="11.25" customHeight="1" thickBot="1">
      <c r="A19" s="12" t="s">
        <v>35</v>
      </c>
      <c r="B19" s="70">
        <v>49.3</v>
      </c>
      <c r="C19" s="70">
        <v>101.6</v>
      </c>
      <c r="D19" s="66" t="s">
        <v>36</v>
      </c>
      <c r="E19" s="67">
        <v>815</v>
      </c>
      <c r="F19" s="78">
        <v>44.1</v>
      </c>
      <c r="G19" s="78">
        <v>41.8</v>
      </c>
      <c r="H19" s="79">
        <v>53.6</v>
      </c>
      <c r="I19" s="80">
        <v>150.19999999999999</v>
      </c>
      <c r="J19" s="67">
        <v>410</v>
      </c>
      <c r="K19" s="67">
        <v>527</v>
      </c>
      <c r="L19" s="78">
        <v>51.8</v>
      </c>
      <c r="M19" s="78">
        <v>49.3</v>
      </c>
      <c r="N19" s="82">
        <v>49.8</v>
      </c>
      <c r="O19" s="83">
        <v>603</v>
      </c>
      <c r="P19" s="68">
        <v>656</v>
      </c>
      <c r="Q19" s="84">
        <v>192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8.6530000000000005</v>
      </c>
      <c r="C23" s="226">
        <v>11.596</v>
      </c>
      <c r="D23" s="227"/>
      <c r="E23" s="228"/>
      <c r="F23" s="72">
        <v>7.202</v>
      </c>
      <c r="G23" s="60">
        <v>7.8550000000000004</v>
      </c>
      <c r="H23" s="226">
        <v>7.5149999999999997</v>
      </c>
      <c r="I23" s="227"/>
      <c r="J23" s="228"/>
      <c r="K23" s="58" t="s">
        <v>16</v>
      </c>
      <c r="L23" s="60">
        <v>29.111000000000001</v>
      </c>
      <c r="M23" s="60">
        <v>27.571999999999999</v>
      </c>
      <c r="N23" s="60">
        <v>33.887999999999998</v>
      </c>
      <c r="O23" s="226">
        <v>42.488999999999997</v>
      </c>
      <c r="P23" s="227"/>
      <c r="Q23" s="22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237</v>
      </c>
      <c r="G24" s="62" t="s">
        <v>195</v>
      </c>
      <c r="H24" s="62" t="s">
        <v>196</v>
      </c>
      <c r="I24" s="62" t="s">
        <v>186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28</v>
      </c>
      <c r="C25" s="59">
        <v>30</v>
      </c>
      <c r="D25" s="59">
        <v>30</v>
      </c>
      <c r="E25" s="64">
        <v>60</v>
      </c>
      <c r="F25" s="58">
        <v>700</v>
      </c>
      <c r="G25" s="59">
        <v>520</v>
      </c>
      <c r="H25" s="59">
        <v>12</v>
      </c>
      <c r="I25" s="59">
        <v>18</v>
      </c>
      <c r="J25" s="77">
        <v>15</v>
      </c>
      <c r="K25" s="58" t="s">
        <v>16</v>
      </c>
      <c r="L25" s="59">
        <v>95</v>
      </c>
      <c r="M25" s="59">
        <v>5000</v>
      </c>
      <c r="N25" s="59">
        <v>2300</v>
      </c>
      <c r="O25" s="59">
        <v>15</v>
      </c>
      <c r="P25" s="59">
        <v>15</v>
      </c>
      <c r="Q25" s="64">
        <v>15</v>
      </c>
      <c r="R25" s="21"/>
    </row>
    <row r="26" spans="1:18" ht="11.25" customHeight="1" thickBot="1">
      <c r="A26" s="12" t="s">
        <v>35</v>
      </c>
      <c r="B26" s="80">
        <v>126.4</v>
      </c>
      <c r="C26" s="78">
        <v>79.7</v>
      </c>
      <c r="D26" s="78">
        <v>75.2</v>
      </c>
      <c r="E26" s="79">
        <v>87.7</v>
      </c>
      <c r="F26" s="85">
        <v>429</v>
      </c>
      <c r="G26" s="67">
        <v>352</v>
      </c>
      <c r="H26" s="78">
        <v>51.8</v>
      </c>
      <c r="I26" s="78">
        <v>51.8</v>
      </c>
      <c r="J26" s="82">
        <v>51.4</v>
      </c>
      <c r="K26" s="66" t="s">
        <v>36</v>
      </c>
      <c r="L26" s="70">
        <v>158</v>
      </c>
      <c r="M26" s="66">
        <v>3270</v>
      </c>
      <c r="N26" s="86">
        <v>1157</v>
      </c>
      <c r="O26" s="78">
        <v>40.299999999999997</v>
      </c>
      <c r="P26" s="78">
        <v>40.799999999999997</v>
      </c>
      <c r="Q26" s="79">
        <v>39.9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15.103</v>
      </c>
      <c r="C30" s="60">
        <v>20.38</v>
      </c>
      <c r="D30" s="60">
        <v>23.855</v>
      </c>
      <c r="E30" s="226">
        <v>24.704000000000001</v>
      </c>
      <c r="F30" s="228"/>
      <c r="G30" s="72">
        <v>11.747999999999999</v>
      </c>
      <c r="H30" s="60">
        <v>14.255000000000001</v>
      </c>
      <c r="I30" s="60">
        <v>24.92</v>
      </c>
      <c r="J30" s="226">
        <v>32.433</v>
      </c>
      <c r="K30" s="227"/>
      <c r="L30" s="228"/>
      <c r="M30" s="72">
        <v>5.0650000000000004</v>
      </c>
      <c r="N30" s="60">
        <v>6.2460000000000004</v>
      </c>
      <c r="O30" s="226">
        <v>8.5670000000000002</v>
      </c>
      <c r="P30" s="227"/>
      <c r="Q30" s="22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20</v>
      </c>
      <c r="C32" s="59">
        <v>400</v>
      </c>
      <c r="D32" s="59">
        <v>10</v>
      </c>
      <c r="E32" s="59">
        <v>12</v>
      </c>
      <c r="F32" s="77">
        <v>10</v>
      </c>
      <c r="G32" s="58">
        <v>8</v>
      </c>
      <c r="H32" s="59">
        <v>1700</v>
      </c>
      <c r="I32" s="59">
        <v>4500</v>
      </c>
      <c r="J32" s="59">
        <v>22</v>
      </c>
      <c r="K32" s="59">
        <v>18</v>
      </c>
      <c r="L32" s="64">
        <v>18</v>
      </c>
      <c r="M32" s="58">
        <v>40</v>
      </c>
      <c r="N32" s="59">
        <v>120</v>
      </c>
      <c r="O32" s="59">
        <v>350</v>
      </c>
      <c r="P32" s="59">
        <v>500</v>
      </c>
      <c r="Q32" s="64">
        <v>550</v>
      </c>
      <c r="R32" s="19"/>
    </row>
    <row r="33" spans="1:18" ht="11.25" customHeight="1" thickBot="1">
      <c r="A33" s="38" t="s">
        <v>35</v>
      </c>
      <c r="B33" s="65">
        <v>180.3</v>
      </c>
      <c r="C33" s="67">
        <v>332</v>
      </c>
      <c r="D33" s="70">
        <v>76.5</v>
      </c>
      <c r="E33" s="70">
        <v>49.4</v>
      </c>
      <c r="F33" s="87">
        <v>48.9</v>
      </c>
      <c r="G33" s="80">
        <v>103.7</v>
      </c>
      <c r="H33" s="66">
        <v>1080</v>
      </c>
      <c r="I33" s="66">
        <v>2600</v>
      </c>
      <c r="J33" s="66">
        <v>57.3</v>
      </c>
      <c r="K33" s="70">
        <v>55.3</v>
      </c>
      <c r="L33" s="88">
        <v>57.3</v>
      </c>
      <c r="M33" s="70">
        <v>97.1</v>
      </c>
      <c r="N33" s="70">
        <v>144.4</v>
      </c>
      <c r="O33" s="67">
        <v>267</v>
      </c>
      <c r="P33" s="67">
        <v>374</v>
      </c>
      <c r="Q33" s="89">
        <v>376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 t="s">
        <v>236</v>
      </c>
      <c r="E37" s="60" t="s">
        <v>236</v>
      </c>
      <c r="F37" s="60" t="s">
        <v>236</v>
      </c>
      <c r="G37" s="226" t="s">
        <v>236</v>
      </c>
      <c r="H37" s="227"/>
      <c r="I37" s="229"/>
      <c r="J37" s="226" t="s">
        <v>236</v>
      </c>
      <c r="K37" s="227"/>
      <c r="L37" s="22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 t="s">
        <v>236</v>
      </c>
      <c r="E39" s="59" t="s">
        <v>236</v>
      </c>
      <c r="F39" s="59" t="s">
        <v>236</v>
      </c>
      <c r="G39" s="59" t="s">
        <v>236</v>
      </c>
      <c r="H39" s="59" t="s">
        <v>236</v>
      </c>
      <c r="I39" s="59" t="s">
        <v>236</v>
      </c>
      <c r="J39" s="59" t="s">
        <v>236</v>
      </c>
      <c r="K39" s="59" t="s">
        <v>236</v>
      </c>
      <c r="L39" s="64" t="s">
        <v>236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 t="s">
        <v>236</v>
      </c>
      <c r="E40" s="66" t="s">
        <v>236</v>
      </c>
      <c r="F40" s="66" t="s">
        <v>236</v>
      </c>
      <c r="G40" s="66" t="s">
        <v>236</v>
      </c>
      <c r="H40" s="66" t="s">
        <v>236</v>
      </c>
      <c r="I40" s="66" t="s">
        <v>236</v>
      </c>
      <c r="J40" s="70" t="s">
        <v>236</v>
      </c>
      <c r="K40" s="70" t="s">
        <v>236</v>
      </c>
      <c r="L40" s="87" t="s">
        <v>236</v>
      </c>
      <c r="M40" s="131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18.155999999999999</v>
      </c>
      <c r="E44" s="60">
        <v>19.908000000000001</v>
      </c>
      <c r="F44" s="60">
        <v>20.132000000000001</v>
      </c>
      <c r="G44" s="226">
        <v>25.555</v>
      </c>
      <c r="H44" s="227"/>
      <c r="I44" s="228"/>
      <c r="J44" s="72">
        <v>5.1040000000000001</v>
      </c>
      <c r="K44" s="60">
        <v>11</v>
      </c>
      <c r="L44" s="226">
        <v>21.396999999999998</v>
      </c>
      <c r="M44" s="227"/>
      <c r="N44" s="22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205</v>
      </c>
      <c r="C45" s="62" t="s">
        <v>206</v>
      </c>
      <c r="D45" s="62" t="s">
        <v>199</v>
      </c>
      <c r="E45" s="62" t="s">
        <v>200</v>
      </c>
      <c r="F45" s="62" t="s">
        <v>201</v>
      </c>
      <c r="G45" s="62" t="s">
        <v>202</v>
      </c>
      <c r="H45" s="62" t="s">
        <v>203</v>
      </c>
      <c r="I45" s="74" t="s">
        <v>204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>
        <v>5800</v>
      </c>
      <c r="E46" s="59">
        <v>5800</v>
      </c>
      <c r="F46" s="59">
        <v>2900</v>
      </c>
      <c r="G46" s="59">
        <v>3800</v>
      </c>
      <c r="H46" s="59">
        <v>3800</v>
      </c>
      <c r="I46" s="77">
        <v>3800</v>
      </c>
      <c r="J46" s="58">
        <v>12</v>
      </c>
      <c r="K46" s="77">
        <v>12</v>
      </c>
      <c r="L46" s="8" t="s">
        <v>236</v>
      </c>
      <c r="M46" s="59">
        <v>15</v>
      </c>
      <c r="N46" s="64">
        <v>15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4250</v>
      </c>
      <c r="E47" s="66">
        <v>4130</v>
      </c>
      <c r="F47" s="66">
        <v>2130</v>
      </c>
      <c r="G47" s="66">
        <v>2860</v>
      </c>
      <c r="H47" s="66">
        <v>2750</v>
      </c>
      <c r="I47" s="90">
        <v>2810</v>
      </c>
      <c r="J47" s="80">
        <v>100.7</v>
      </c>
      <c r="K47" s="87">
        <v>83.5</v>
      </c>
      <c r="L47" s="15" t="s">
        <v>236</v>
      </c>
      <c r="M47" s="66">
        <v>72.900000000000006</v>
      </c>
      <c r="N47" s="88">
        <v>74.3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17.364999999999998</v>
      </c>
      <c r="D51" s="227"/>
      <c r="E51" s="228"/>
      <c r="F51" s="230">
        <v>16.911000000000001</v>
      </c>
      <c r="G51" s="227"/>
      <c r="H51" s="229"/>
      <c r="I51" s="226">
        <v>7.2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300</v>
      </c>
      <c r="D53" s="59">
        <v>400</v>
      </c>
      <c r="E53" s="11" t="s">
        <v>236</v>
      </c>
      <c r="F53" s="8" t="s">
        <v>236</v>
      </c>
      <c r="G53" s="59">
        <v>460</v>
      </c>
      <c r="H53" s="93">
        <v>480</v>
      </c>
      <c r="I53" s="59">
        <v>30</v>
      </c>
      <c r="J53" s="59">
        <v>30</v>
      </c>
      <c r="K53" s="64">
        <v>30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236</v>
      </c>
      <c r="C54" s="94">
        <v>266</v>
      </c>
      <c r="D54" s="94">
        <v>350</v>
      </c>
      <c r="E54" s="55" t="s">
        <v>236</v>
      </c>
      <c r="F54" s="15" t="s">
        <v>236</v>
      </c>
      <c r="G54" s="94">
        <v>312</v>
      </c>
      <c r="H54" s="97">
        <v>319</v>
      </c>
      <c r="I54" s="78">
        <v>74.7</v>
      </c>
      <c r="J54" s="81">
        <v>65</v>
      </c>
      <c r="K54" s="79">
        <v>64.400000000000006</v>
      </c>
      <c r="L54" s="19"/>
      <c r="M54" s="19"/>
      <c r="N54" s="19"/>
      <c r="O54" s="19"/>
      <c r="P54" s="19"/>
      <c r="Q54" s="19"/>
      <c r="R54" s="19"/>
    </row>
    <row r="55" spans="1:18">
      <c r="F55" s="19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O23:Q23"/>
    <mergeCell ref="B28:F28"/>
    <mergeCell ref="G28:L28"/>
    <mergeCell ref="M28:Q28"/>
    <mergeCell ref="B35:L35"/>
    <mergeCell ref="C23:E23"/>
    <mergeCell ref="H23:J23"/>
    <mergeCell ref="G43:I43"/>
    <mergeCell ref="L43:N43"/>
    <mergeCell ref="G44:I44"/>
    <mergeCell ref="L44:N44"/>
    <mergeCell ref="B42:I42"/>
    <mergeCell ref="J42:N42"/>
    <mergeCell ref="G37:I37"/>
    <mergeCell ref="J37:L37"/>
    <mergeCell ref="O29:Q29"/>
    <mergeCell ref="E30:F30"/>
    <mergeCell ref="J30:L30"/>
    <mergeCell ref="O30:Q30"/>
    <mergeCell ref="E29:F29"/>
    <mergeCell ref="J29:L29"/>
    <mergeCell ref="G36:I36"/>
    <mergeCell ref="J36:L36"/>
    <mergeCell ref="C51:E51"/>
    <mergeCell ref="F51:H51"/>
    <mergeCell ref="I51:K51"/>
    <mergeCell ref="B49:E49"/>
    <mergeCell ref="F49:K49"/>
    <mergeCell ref="C50:E50"/>
    <mergeCell ref="F50:H50"/>
    <mergeCell ref="I50:K50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3:R55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3" spans="1:18">
      <c r="C3" t="s">
        <v>250</v>
      </c>
    </row>
    <row r="6" spans="1:18" ht="14.25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41148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251</v>
      </c>
      <c r="B9" s="58" t="s">
        <v>16</v>
      </c>
      <c r="C9" s="59" t="s">
        <v>16</v>
      </c>
      <c r="D9" s="60">
        <v>17.167999999999999</v>
      </c>
      <c r="E9" s="226">
        <v>21.077000000000002</v>
      </c>
      <c r="F9" s="227"/>
      <c r="G9" s="228"/>
      <c r="H9" s="58" t="s">
        <v>16</v>
      </c>
      <c r="I9" s="59" t="s">
        <v>16</v>
      </c>
      <c r="J9" s="60">
        <v>13.332000000000001</v>
      </c>
      <c r="K9" s="226">
        <v>17.628</v>
      </c>
      <c r="L9" s="227"/>
      <c r="M9" s="228"/>
      <c r="N9" s="58" t="s">
        <v>16</v>
      </c>
      <c r="O9" s="60">
        <v>16.420000000000002</v>
      </c>
      <c r="P9" s="226">
        <v>25.65</v>
      </c>
      <c r="Q9" s="227"/>
      <c r="R9" s="22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252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380</v>
      </c>
      <c r="E11" s="59">
        <v>800</v>
      </c>
      <c r="F11" s="59">
        <v>1200</v>
      </c>
      <c r="G11" s="64" t="s">
        <v>253</v>
      </c>
      <c r="H11" s="58" t="s">
        <v>16</v>
      </c>
      <c r="I11" s="59" t="s">
        <v>16</v>
      </c>
      <c r="J11" s="59">
        <v>80</v>
      </c>
      <c r="K11" s="59">
        <v>350</v>
      </c>
      <c r="L11" s="59">
        <v>380</v>
      </c>
      <c r="M11" s="64">
        <v>380</v>
      </c>
      <c r="N11" s="58" t="s">
        <v>16</v>
      </c>
      <c r="O11" s="59">
        <v>90</v>
      </c>
      <c r="P11" s="59">
        <v>550</v>
      </c>
      <c r="Q11" s="59">
        <v>550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243</v>
      </c>
      <c r="E12" s="68">
        <v>619</v>
      </c>
      <c r="F12" s="68">
        <v>904</v>
      </c>
      <c r="G12" s="69" t="s">
        <v>253</v>
      </c>
      <c r="H12" s="65" t="s">
        <v>36</v>
      </c>
      <c r="I12" s="66" t="s">
        <v>36</v>
      </c>
      <c r="J12" s="70">
        <v>133.30000000000001</v>
      </c>
      <c r="K12" s="68">
        <v>267</v>
      </c>
      <c r="L12" s="68">
        <v>282</v>
      </c>
      <c r="M12" s="69">
        <v>288</v>
      </c>
      <c r="N12" s="65" t="s">
        <v>36</v>
      </c>
      <c r="O12" s="70">
        <v>131</v>
      </c>
      <c r="P12" s="67">
        <v>343</v>
      </c>
      <c r="Q12" s="67">
        <v>380</v>
      </c>
      <c r="R12" s="71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4.1840000000000002</v>
      </c>
      <c r="C16" s="60">
        <v>10.14</v>
      </c>
      <c r="D16" s="59" t="s">
        <v>16</v>
      </c>
      <c r="E16" s="60">
        <v>22.352</v>
      </c>
      <c r="F16" s="226">
        <v>25.684999999999999</v>
      </c>
      <c r="G16" s="227"/>
      <c r="H16" s="228"/>
      <c r="I16" s="72">
        <v>9.3439999999999994</v>
      </c>
      <c r="J16" s="60">
        <v>17.155000000000001</v>
      </c>
      <c r="K16" s="60">
        <v>20.163</v>
      </c>
      <c r="L16" s="231">
        <v>21.87</v>
      </c>
      <c r="M16" s="232"/>
      <c r="N16" s="233"/>
      <c r="O16" s="230">
        <v>20.224</v>
      </c>
      <c r="P16" s="229"/>
      <c r="Q16" s="73">
        <v>18.341000000000001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8">
        <v>3</v>
      </c>
      <c r="C18" s="59">
        <v>18</v>
      </c>
      <c r="D18" s="59" t="s">
        <v>16</v>
      </c>
      <c r="E18" s="59">
        <v>1500</v>
      </c>
      <c r="F18" s="59">
        <v>12</v>
      </c>
      <c r="G18" s="59">
        <v>15</v>
      </c>
      <c r="H18" s="64">
        <v>18</v>
      </c>
      <c r="I18" s="58">
        <v>15</v>
      </c>
      <c r="J18" s="59">
        <v>600</v>
      </c>
      <c r="K18" s="59">
        <v>900</v>
      </c>
      <c r="L18" s="59">
        <v>15</v>
      </c>
      <c r="M18" s="59">
        <v>15</v>
      </c>
      <c r="N18" s="77">
        <v>15</v>
      </c>
      <c r="O18" s="58">
        <v>800</v>
      </c>
      <c r="P18" s="59">
        <v>900</v>
      </c>
      <c r="Q18" s="64">
        <v>105</v>
      </c>
      <c r="R18" s="21"/>
    </row>
    <row r="19" spans="1:18" ht="11.25" customHeight="1" thickBot="1">
      <c r="A19" s="12" t="s">
        <v>35</v>
      </c>
      <c r="B19" s="70">
        <v>46.5</v>
      </c>
      <c r="C19" s="70">
        <v>98.4</v>
      </c>
      <c r="D19" s="66" t="s">
        <v>36</v>
      </c>
      <c r="E19" s="67">
        <v>794</v>
      </c>
      <c r="F19" s="78">
        <v>48.8</v>
      </c>
      <c r="G19" s="78">
        <v>50.2</v>
      </c>
      <c r="H19" s="79">
        <v>55.7</v>
      </c>
      <c r="I19" s="80">
        <v>151.9</v>
      </c>
      <c r="J19" s="67">
        <v>448</v>
      </c>
      <c r="K19" s="67">
        <v>538</v>
      </c>
      <c r="L19" s="78">
        <v>51.8</v>
      </c>
      <c r="M19" s="78">
        <v>52.3</v>
      </c>
      <c r="N19" s="82">
        <v>50.9</v>
      </c>
      <c r="O19" s="83">
        <v>580</v>
      </c>
      <c r="P19" s="68">
        <v>631</v>
      </c>
      <c r="Q19" s="84">
        <v>187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8.6850000000000005</v>
      </c>
      <c r="C23" s="226">
        <v>11.62</v>
      </c>
      <c r="D23" s="227"/>
      <c r="E23" s="228"/>
      <c r="F23" s="72">
        <v>7.1630000000000003</v>
      </c>
      <c r="G23" s="60">
        <v>7.8719999999999999</v>
      </c>
      <c r="H23" s="226">
        <v>7.5419999999999998</v>
      </c>
      <c r="I23" s="227"/>
      <c r="J23" s="228"/>
      <c r="K23" s="58" t="s">
        <v>16</v>
      </c>
      <c r="L23" s="60">
        <v>29.181999999999999</v>
      </c>
      <c r="M23" s="60">
        <v>27.643000000000001</v>
      </c>
      <c r="N23" s="60">
        <v>33.950000000000003</v>
      </c>
      <c r="O23" s="226">
        <v>42.543999999999997</v>
      </c>
      <c r="P23" s="227"/>
      <c r="Q23" s="22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254</v>
      </c>
      <c r="G24" s="62" t="s">
        <v>255</v>
      </c>
      <c r="H24" s="62" t="s">
        <v>256</v>
      </c>
      <c r="I24" s="62" t="s">
        <v>257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10</v>
      </c>
      <c r="C25" s="59">
        <v>35</v>
      </c>
      <c r="D25" s="59">
        <v>35</v>
      </c>
      <c r="E25" s="64">
        <v>38</v>
      </c>
      <c r="F25" s="58">
        <v>750</v>
      </c>
      <c r="G25" s="59">
        <v>400</v>
      </c>
      <c r="H25" s="59">
        <v>12</v>
      </c>
      <c r="I25" s="59">
        <v>12</v>
      </c>
      <c r="J25" s="77">
        <v>15</v>
      </c>
      <c r="K25" s="58" t="s">
        <v>16</v>
      </c>
      <c r="L25" s="59">
        <v>100</v>
      </c>
      <c r="M25" s="59">
        <v>4000</v>
      </c>
      <c r="N25" s="59">
        <v>1800</v>
      </c>
      <c r="O25" s="59">
        <v>12</v>
      </c>
      <c r="P25" s="59">
        <v>12</v>
      </c>
      <c r="Q25" s="64">
        <v>12</v>
      </c>
      <c r="R25" s="21"/>
    </row>
    <row r="26" spans="1:18" ht="11.25" customHeight="1" thickBot="1">
      <c r="A26" s="12" t="s">
        <v>35</v>
      </c>
      <c r="B26" s="80">
        <v>118.4</v>
      </c>
      <c r="C26" s="78">
        <v>77.8</v>
      </c>
      <c r="D26" s="78">
        <v>78.099999999999994</v>
      </c>
      <c r="E26" s="79">
        <v>76.3</v>
      </c>
      <c r="F26" s="85">
        <v>422</v>
      </c>
      <c r="G26" s="67">
        <v>290</v>
      </c>
      <c r="H26" s="78">
        <v>52</v>
      </c>
      <c r="I26" s="78">
        <v>52.3</v>
      </c>
      <c r="J26" s="82">
        <v>53.1</v>
      </c>
      <c r="K26" s="66" t="s">
        <v>36</v>
      </c>
      <c r="L26" s="70">
        <v>166.7</v>
      </c>
      <c r="M26" s="66">
        <v>3260</v>
      </c>
      <c r="N26" s="86">
        <v>1800</v>
      </c>
      <c r="O26" s="78">
        <v>40.799999999999997</v>
      </c>
      <c r="P26" s="78">
        <v>40.5</v>
      </c>
      <c r="Q26" s="79">
        <v>39.799999999999997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15.164999999999999</v>
      </c>
      <c r="C30" s="60">
        <v>20.425000000000001</v>
      </c>
      <c r="D30" s="60">
        <v>23.864999999999998</v>
      </c>
      <c r="E30" s="226">
        <v>24.728000000000002</v>
      </c>
      <c r="F30" s="228"/>
      <c r="G30" s="72">
        <v>11.8</v>
      </c>
      <c r="H30" s="60">
        <v>14.318</v>
      </c>
      <c r="I30" s="60">
        <v>24.318000000000001</v>
      </c>
      <c r="J30" s="226">
        <v>32.49</v>
      </c>
      <c r="K30" s="227"/>
      <c r="L30" s="228"/>
      <c r="M30" s="72">
        <v>5.12</v>
      </c>
      <c r="N30" s="60">
        <v>6.2910000000000004</v>
      </c>
      <c r="O30" s="226">
        <v>8.5719999999999992</v>
      </c>
      <c r="P30" s="227"/>
      <c r="Q30" s="22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20</v>
      </c>
      <c r="C32" s="59">
        <v>280</v>
      </c>
      <c r="D32" s="59">
        <v>13</v>
      </c>
      <c r="E32" s="59">
        <v>10</v>
      </c>
      <c r="F32" s="77">
        <v>10</v>
      </c>
      <c r="G32" s="58">
        <v>8</v>
      </c>
      <c r="H32" s="59">
        <v>1700</v>
      </c>
      <c r="I32" s="59">
        <v>3500</v>
      </c>
      <c r="J32" s="59">
        <v>20</v>
      </c>
      <c r="K32" s="59">
        <v>20</v>
      </c>
      <c r="L32" s="64">
        <v>20</v>
      </c>
      <c r="M32" s="58">
        <v>50</v>
      </c>
      <c r="N32" s="59">
        <v>130</v>
      </c>
      <c r="O32" s="59">
        <v>390</v>
      </c>
      <c r="P32" s="59">
        <v>460</v>
      </c>
      <c r="Q32" s="64">
        <v>520</v>
      </c>
      <c r="R32" s="19"/>
    </row>
    <row r="33" spans="1:18" ht="11.25" customHeight="1" thickBot="1">
      <c r="A33" s="38" t="s">
        <v>35</v>
      </c>
      <c r="B33" s="65">
        <v>178.5</v>
      </c>
      <c r="C33" s="67">
        <v>247</v>
      </c>
      <c r="D33" s="70">
        <v>63.6</v>
      </c>
      <c r="E33" s="70">
        <v>49.5</v>
      </c>
      <c r="F33" s="87">
        <v>49.8</v>
      </c>
      <c r="G33" s="80">
        <v>103.2</v>
      </c>
      <c r="H33" s="66">
        <v>1074</v>
      </c>
      <c r="I33" s="66">
        <v>2620</v>
      </c>
      <c r="J33" s="66">
        <v>60.2</v>
      </c>
      <c r="K33" s="70">
        <v>59.8</v>
      </c>
      <c r="L33" s="88">
        <v>61.8</v>
      </c>
      <c r="M33" s="70">
        <v>98.8</v>
      </c>
      <c r="N33" s="70">
        <v>137</v>
      </c>
      <c r="O33" s="67">
        <v>307</v>
      </c>
      <c r="P33" s="67">
        <v>369</v>
      </c>
      <c r="Q33" s="89">
        <v>388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 t="s">
        <v>253</v>
      </c>
      <c r="E37" s="60" t="s">
        <v>253</v>
      </c>
      <c r="F37" s="60" t="s">
        <v>253</v>
      </c>
      <c r="G37" s="226" t="s">
        <v>253</v>
      </c>
      <c r="H37" s="227"/>
      <c r="I37" s="229"/>
      <c r="J37" s="226" t="s">
        <v>253</v>
      </c>
      <c r="K37" s="227"/>
      <c r="L37" s="22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 t="s">
        <v>253</v>
      </c>
      <c r="E39" s="59" t="s">
        <v>253</v>
      </c>
      <c r="F39" s="59" t="s">
        <v>253</v>
      </c>
      <c r="G39" s="59" t="s">
        <v>253</v>
      </c>
      <c r="H39" s="59" t="s">
        <v>253</v>
      </c>
      <c r="I39" s="59" t="s">
        <v>253</v>
      </c>
      <c r="J39" s="59" t="s">
        <v>253</v>
      </c>
      <c r="K39" s="59" t="s">
        <v>253</v>
      </c>
      <c r="L39" s="64" t="s">
        <v>253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 t="s">
        <v>253</v>
      </c>
      <c r="E40" s="66" t="s">
        <v>253</v>
      </c>
      <c r="F40" s="66" t="s">
        <v>253</v>
      </c>
      <c r="G40" s="66" t="s">
        <v>253</v>
      </c>
      <c r="H40" s="66" t="s">
        <v>253</v>
      </c>
      <c r="I40" s="66" t="s">
        <v>253</v>
      </c>
      <c r="J40" s="70" t="s">
        <v>253</v>
      </c>
      <c r="K40" s="70" t="s">
        <v>253</v>
      </c>
      <c r="L40" s="87" t="s">
        <v>253</v>
      </c>
      <c r="M40" s="131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>
        <v>18.274999999999999</v>
      </c>
      <c r="E44" s="60">
        <v>19.989999999999998</v>
      </c>
      <c r="F44" s="60">
        <v>20.209</v>
      </c>
      <c r="G44" s="226">
        <v>25.616</v>
      </c>
      <c r="H44" s="227"/>
      <c r="I44" s="228"/>
      <c r="J44" s="72">
        <v>5.13</v>
      </c>
      <c r="K44" s="60">
        <v>11.01</v>
      </c>
      <c r="L44" s="226">
        <v>21.42</v>
      </c>
      <c r="M44" s="227"/>
      <c r="N44" s="22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258</v>
      </c>
      <c r="C45" s="62" t="s">
        <v>259</v>
      </c>
      <c r="D45" s="62" t="s">
        <v>260</v>
      </c>
      <c r="E45" s="62" t="s">
        <v>261</v>
      </c>
      <c r="F45" s="62" t="s">
        <v>262</v>
      </c>
      <c r="G45" s="62" t="s">
        <v>263</v>
      </c>
      <c r="H45" s="62" t="s">
        <v>264</v>
      </c>
      <c r="I45" s="74" t="s">
        <v>265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266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>
        <v>7000</v>
      </c>
      <c r="E46" s="59">
        <v>6300</v>
      </c>
      <c r="F46" s="59">
        <v>2700</v>
      </c>
      <c r="G46" s="59">
        <v>4100</v>
      </c>
      <c r="H46" s="59">
        <v>4200</v>
      </c>
      <c r="I46" s="77">
        <v>4000</v>
      </c>
      <c r="J46" s="58">
        <v>12</v>
      </c>
      <c r="K46" s="77">
        <v>15</v>
      </c>
      <c r="L46" s="8" t="s">
        <v>253</v>
      </c>
      <c r="M46" s="59">
        <v>15</v>
      </c>
      <c r="N46" s="64">
        <v>15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>
        <v>4340</v>
      </c>
      <c r="E47" s="66">
        <v>4090</v>
      </c>
      <c r="F47" s="66">
        <v>2730</v>
      </c>
      <c r="G47" s="66">
        <v>2640</v>
      </c>
      <c r="H47" s="66">
        <v>2720</v>
      </c>
      <c r="I47" s="90">
        <v>2760</v>
      </c>
      <c r="J47" s="80">
        <v>100.3</v>
      </c>
      <c r="K47" s="87">
        <v>80.599999999999994</v>
      </c>
      <c r="L47" s="15" t="s">
        <v>253</v>
      </c>
      <c r="M47" s="66">
        <v>75.900000000000006</v>
      </c>
      <c r="N47" s="88">
        <v>74.8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17.395</v>
      </c>
      <c r="D51" s="227"/>
      <c r="E51" s="228"/>
      <c r="F51" s="230">
        <v>16.858000000000001</v>
      </c>
      <c r="G51" s="227"/>
      <c r="H51" s="229"/>
      <c r="I51" s="226">
        <v>7.2240000000000002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320</v>
      </c>
      <c r="D53" s="59">
        <v>420</v>
      </c>
      <c r="E53" s="11" t="s">
        <v>253</v>
      </c>
      <c r="F53" s="8" t="s">
        <v>253</v>
      </c>
      <c r="G53" s="59">
        <v>450</v>
      </c>
      <c r="H53" s="93">
        <v>460</v>
      </c>
      <c r="I53" s="59">
        <v>30</v>
      </c>
      <c r="J53" s="59">
        <v>30</v>
      </c>
      <c r="K53" s="64">
        <v>30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253</v>
      </c>
      <c r="C54" s="94">
        <v>274</v>
      </c>
      <c r="D54" s="94">
        <v>343</v>
      </c>
      <c r="E54" s="55" t="s">
        <v>253</v>
      </c>
      <c r="F54" s="15" t="s">
        <v>253</v>
      </c>
      <c r="G54" s="94">
        <v>310</v>
      </c>
      <c r="H54" s="97">
        <v>315</v>
      </c>
      <c r="I54" s="78">
        <v>68.900000000000006</v>
      </c>
      <c r="J54" s="81">
        <v>66.3</v>
      </c>
      <c r="K54" s="79">
        <v>65.599999999999994</v>
      </c>
      <c r="L54" s="19"/>
      <c r="M54" s="19"/>
      <c r="N54" s="19"/>
      <c r="O54" s="19"/>
      <c r="P54" s="19"/>
      <c r="Q54" s="19"/>
      <c r="R54" s="19"/>
    </row>
    <row r="55" spans="1:18">
      <c r="F55" s="19"/>
    </row>
  </sheetData>
  <mergeCells count="55">
    <mergeCell ref="C51:E51"/>
    <mergeCell ref="F51:H51"/>
    <mergeCell ref="I51:K51"/>
    <mergeCell ref="B49:E49"/>
    <mergeCell ref="F49:K49"/>
    <mergeCell ref="C50:E50"/>
    <mergeCell ref="F50:H50"/>
    <mergeCell ref="I50:K50"/>
    <mergeCell ref="G43:I43"/>
    <mergeCell ref="L43:N43"/>
    <mergeCell ref="B42:I42"/>
    <mergeCell ref="J42:N42"/>
    <mergeCell ref="G44:I44"/>
    <mergeCell ref="L44:N44"/>
    <mergeCell ref="B35:L35"/>
    <mergeCell ref="G36:I36"/>
    <mergeCell ref="J36:L36"/>
    <mergeCell ref="G37:I37"/>
    <mergeCell ref="J37:L37"/>
    <mergeCell ref="O29:Q29"/>
    <mergeCell ref="E30:F30"/>
    <mergeCell ref="J30:L30"/>
    <mergeCell ref="O30:Q30"/>
    <mergeCell ref="E29:F29"/>
    <mergeCell ref="J29:L29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E80"/>
  <sheetViews>
    <sheetView workbookViewId="0"/>
  </sheetViews>
  <sheetFormatPr defaultColWidth="7.25" defaultRowHeight="13.5"/>
  <cols>
    <col min="1" max="1" width="15" style="135" customWidth="1"/>
    <col min="2" max="256" width="7.25" style="134"/>
    <col min="257" max="257" width="15" style="134" customWidth="1"/>
    <col min="258" max="512" width="7.25" style="134"/>
    <col min="513" max="513" width="15" style="134" customWidth="1"/>
    <col min="514" max="768" width="7.25" style="134"/>
    <col min="769" max="769" width="15" style="134" customWidth="1"/>
    <col min="770" max="1024" width="7.25" style="134"/>
    <col min="1025" max="1025" width="15" style="134" customWidth="1"/>
    <col min="1026" max="1280" width="7.25" style="134"/>
    <col min="1281" max="1281" width="15" style="134" customWidth="1"/>
    <col min="1282" max="1536" width="7.25" style="134"/>
    <col min="1537" max="1537" width="15" style="134" customWidth="1"/>
    <col min="1538" max="1792" width="7.25" style="134"/>
    <col min="1793" max="1793" width="15" style="134" customWidth="1"/>
    <col min="1794" max="2048" width="7.25" style="134"/>
    <col min="2049" max="2049" width="15" style="134" customWidth="1"/>
    <col min="2050" max="2304" width="7.25" style="134"/>
    <col min="2305" max="2305" width="15" style="134" customWidth="1"/>
    <col min="2306" max="2560" width="7.25" style="134"/>
    <col min="2561" max="2561" width="15" style="134" customWidth="1"/>
    <col min="2562" max="2816" width="7.25" style="134"/>
    <col min="2817" max="2817" width="15" style="134" customWidth="1"/>
    <col min="2818" max="3072" width="7.25" style="134"/>
    <col min="3073" max="3073" width="15" style="134" customWidth="1"/>
    <col min="3074" max="3328" width="7.25" style="134"/>
    <col min="3329" max="3329" width="15" style="134" customWidth="1"/>
    <col min="3330" max="3584" width="7.25" style="134"/>
    <col min="3585" max="3585" width="15" style="134" customWidth="1"/>
    <col min="3586" max="3840" width="7.25" style="134"/>
    <col min="3841" max="3841" width="15" style="134" customWidth="1"/>
    <col min="3842" max="4096" width="7.25" style="134"/>
    <col min="4097" max="4097" width="15" style="134" customWidth="1"/>
    <col min="4098" max="4352" width="7.25" style="134"/>
    <col min="4353" max="4353" width="15" style="134" customWidth="1"/>
    <col min="4354" max="4608" width="7.25" style="134"/>
    <col min="4609" max="4609" width="15" style="134" customWidth="1"/>
    <col min="4610" max="4864" width="7.25" style="134"/>
    <col min="4865" max="4865" width="15" style="134" customWidth="1"/>
    <col min="4866" max="5120" width="7.25" style="134"/>
    <col min="5121" max="5121" width="15" style="134" customWidth="1"/>
    <col min="5122" max="5376" width="7.25" style="134"/>
    <col min="5377" max="5377" width="15" style="134" customWidth="1"/>
    <col min="5378" max="5632" width="7.25" style="134"/>
    <col min="5633" max="5633" width="15" style="134" customWidth="1"/>
    <col min="5634" max="5888" width="7.25" style="134"/>
    <col min="5889" max="5889" width="15" style="134" customWidth="1"/>
    <col min="5890" max="6144" width="7.25" style="134"/>
    <col min="6145" max="6145" width="15" style="134" customWidth="1"/>
    <col min="6146" max="6400" width="7.25" style="134"/>
    <col min="6401" max="6401" width="15" style="134" customWidth="1"/>
    <col min="6402" max="6656" width="7.25" style="134"/>
    <col min="6657" max="6657" width="15" style="134" customWidth="1"/>
    <col min="6658" max="6912" width="7.25" style="134"/>
    <col min="6913" max="6913" width="15" style="134" customWidth="1"/>
    <col min="6914" max="7168" width="7.25" style="134"/>
    <col min="7169" max="7169" width="15" style="134" customWidth="1"/>
    <col min="7170" max="7424" width="7.25" style="134"/>
    <col min="7425" max="7425" width="15" style="134" customWidth="1"/>
    <col min="7426" max="7680" width="7.25" style="134"/>
    <col min="7681" max="7681" width="15" style="134" customWidth="1"/>
    <col min="7682" max="7936" width="7.25" style="134"/>
    <col min="7937" max="7937" width="15" style="134" customWidth="1"/>
    <col min="7938" max="8192" width="7.25" style="134"/>
    <col min="8193" max="8193" width="15" style="134" customWidth="1"/>
    <col min="8194" max="8448" width="7.25" style="134"/>
    <col min="8449" max="8449" width="15" style="134" customWidth="1"/>
    <col min="8450" max="8704" width="7.25" style="134"/>
    <col min="8705" max="8705" width="15" style="134" customWidth="1"/>
    <col min="8706" max="8960" width="7.25" style="134"/>
    <col min="8961" max="8961" width="15" style="134" customWidth="1"/>
    <col min="8962" max="9216" width="7.25" style="134"/>
    <col min="9217" max="9217" width="15" style="134" customWidth="1"/>
    <col min="9218" max="9472" width="7.25" style="134"/>
    <col min="9473" max="9473" width="15" style="134" customWidth="1"/>
    <col min="9474" max="9728" width="7.25" style="134"/>
    <col min="9729" max="9729" width="15" style="134" customWidth="1"/>
    <col min="9730" max="9984" width="7.25" style="134"/>
    <col min="9985" max="9985" width="15" style="134" customWidth="1"/>
    <col min="9986" max="10240" width="7.25" style="134"/>
    <col min="10241" max="10241" width="15" style="134" customWidth="1"/>
    <col min="10242" max="10496" width="7.25" style="134"/>
    <col min="10497" max="10497" width="15" style="134" customWidth="1"/>
    <col min="10498" max="10752" width="7.25" style="134"/>
    <col min="10753" max="10753" width="15" style="134" customWidth="1"/>
    <col min="10754" max="11008" width="7.25" style="134"/>
    <col min="11009" max="11009" width="15" style="134" customWidth="1"/>
    <col min="11010" max="11264" width="7.25" style="134"/>
    <col min="11265" max="11265" width="15" style="134" customWidth="1"/>
    <col min="11266" max="11520" width="7.25" style="134"/>
    <col min="11521" max="11521" width="15" style="134" customWidth="1"/>
    <col min="11522" max="11776" width="7.25" style="134"/>
    <col min="11777" max="11777" width="15" style="134" customWidth="1"/>
    <col min="11778" max="12032" width="7.25" style="134"/>
    <col min="12033" max="12033" width="15" style="134" customWidth="1"/>
    <col min="12034" max="12288" width="7.25" style="134"/>
    <col min="12289" max="12289" width="15" style="134" customWidth="1"/>
    <col min="12290" max="12544" width="7.25" style="134"/>
    <col min="12545" max="12545" width="15" style="134" customWidth="1"/>
    <col min="12546" max="12800" width="7.25" style="134"/>
    <col min="12801" max="12801" width="15" style="134" customWidth="1"/>
    <col min="12802" max="13056" width="7.25" style="134"/>
    <col min="13057" max="13057" width="15" style="134" customWidth="1"/>
    <col min="13058" max="13312" width="7.25" style="134"/>
    <col min="13313" max="13313" width="15" style="134" customWidth="1"/>
    <col min="13314" max="13568" width="7.25" style="134"/>
    <col min="13569" max="13569" width="15" style="134" customWidth="1"/>
    <col min="13570" max="13824" width="7.25" style="134"/>
    <col min="13825" max="13825" width="15" style="134" customWidth="1"/>
    <col min="13826" max="14080" width="7.25" style="134"/>
    <col min="14081" max="14081" width="15" style="134" customWidth="1"/>
    <col min="14082" max="14336" width="7.25" style="134"/>
    <col min="14337" max="14337" width="15" style="134" customWidth="1"/>
    <col min="14338" max="14592" width="7.25" style="134"/>
    <col min="14593" max="14593" width="15" style="134" customWidth="1"/>
    <col min="14594" max="14848" width="7.25" style="134"/>
    <col min="14849" max="14849" width="15" style="134" customWidth="1"/>
    <col min="14850" max="15104" width="7.25" style="134"/>
    <col min="15105" max="15105" width="15" style="134" customWidth="1"/>
    <col min="15106" max="15360" width="7.25" style="134"/>
    <col min="15361" max="15361" width="15" style="134" customWidth="1"/>
    <col min="15362" max="15616" width="7.25" style="134"/>
    <col min="15617" max="15617" width="15" style="134" customWidth="1"/>
    <col min="15618" max="15872" width="7.25" style="134"/>
    <col min="15873" max="15873" width="15" style="134" customWidth="1"/>
    <col min="15874" max="16128" width="7.25" style="134"/>
    <col min="16129" max="16129" width="15" style="134" customWidth="1"/>
    <col min="16130" max="16384" width="7.25" style="134"/>
  </cols>
  <sheetData>
    <row r="1" spans="1:18" s="132" customFormat="1" ht="11.25" customHeight="1">
      <c r="A1" s="19"/>
    </row>
    <row r="2" spans="1:18" s="132" customFormat="1" ht="11.25" customHeight="1">
      <c r="A2" s="19"/>
    </row>
    <row r="3" spans="1:18" s="132" customFormat="1" ht="11.25" customHeight="1">
      <c r="A3"/>
      <c r="B3"/>
      <c r="C3" t="s">
        <v>267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32" customFormat="1" ht="11.25" customHeight="1">
      <c r="A4" s="19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8" s="132" customFormat="1" ht="11.25" customHeight="1">
      <c r="A5" s="19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8" s="132" customFormat="1" ht="11.25" customHeight="1" thickBo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41155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</v>
      </c>
      <c r="B9" s="58" t="s">
        <v>16</v>
      </c>
      <c r="C9" s="59" t="s">
        <v>16</v>
      </c>
      <c r="D9" s="60">
        <v>17.164999999999999</v>
      </c>
      <c r="E9" s="226">
        <v>21.088999999999999</v>
      </c>
      <c r="F9" s="227"/>
      <c r="G9" s="228"/>
      <c r="H9" s="58" t="s">
        <v>16</v>
      </c>
      <c r="I9" s="59" t="s">
        <v>16</v>
      </c>
      <c r="J9" s="60">
        <v>13.196</v>
      </c>
      <c r="K9" s="226">
        <v>17.542000000000002</v>
      </c>
      <c r="L9" s="227"/>
      <c r="M9" s="228"/>
      <c r="N9" s="58" t="s">
        <v>16</v>
      </c>
      <c r="O9" s="60">
        <v>16.411999999999999</v>
      </c>
      <c r="P9" s="226">
        <v>25.61</v>
      </c>
      <c r="Q9" s="227"/>
      <c r="R9" s="228"/>
    </row>
    <row r="10" spans="1:18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30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400</v>
      </c>
      <c r="E11" s="59">
        <v>900</v>
      </c>
      <c r="F11" s="59">
        <v>1300</v>
      </c>
      <c r="G11" s="64" t="s">
        <v>34</v>
      </c>
      <c r="H11" s="58" t="s">
        <v>16</v>
      </c>
      <c r="I11" s="59" t="s">
        <v>16</v>
      </c>
      <c r="J11" s="59">
        <v>80</v>
      </c>
      <c r="K11" s="59">
        <v>350</v>
      </c>
      <c r="L11" s="59">
        <v>380</v>
      </c>
      <c r="M11" s="64">
        <v>380</v>
      </c>
      <c r="N11" s="58" t="s">
        <v>16</v>
      </c>
      <c r="O11" s="59">
        <v>100</v>
      </c>
      <c r="P11" s="59">
        <v>550</v>
      </c>
      <c r="Q11" s="59">
        <v>600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261</v>
      </c>
      <c r="E12" s="68">
        <v>890</v>
      </c>
      <c r="F12" s="68">
        <v>939</v>
      </c>
      <c r="G12" s="69" t="s">
        <v>34</v>
      </c>
      <c r="H12" s="65" t="s">
        <v>36</v>
      </c>
      <c r="I12" s="66" t="s">
        <v>36</v>
      </c>
      <c r="J12" s="70">
        <v>133.4</v>
      </c>
      <c r="K12" s="68">
        <v>271</v>
      </c>
      <c r="L12" s="68">
        <v>287</v>
      </c>
      <c r="M12" s="69">
        <v>294</v>
      </c>
      <c r="N12" s="65" t="s">
        <v>36</v>
      </c>
      <c r="O12" s="70">
        <v>137.19999999999999</v>
      </c>
      <c r="P12" s="67">
        <v>359</v>
      </c>
      <c r="Q12" s="67">
        <v>377</v>
      </c>
      <c r="R12" s="71" t="s">
        <v>34</v>
      </c>
    </row>
    <row r="13" spans="1:18" ht="7.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72">
        <v>4.1859999999999999</v>
      </c>
      <c r="C16" s="60">
        <v>10.162000000000001</v>
      </c>
      <c r="D16" s="59" t="s">
        <v>16</v>
      </c>
      <c r="E16" s="60">
        <v>22.367999999999999</v>
      </c>
      <c r="F16" s="226">
        <v>25.657</v>
      </c>
      <c r="G16" s="227"/>
      <c r="H16" s="228"/>
      <c r="I16" s="72">
        <v>9.2530000000000001</v>
      </c>
      <c r="J16" s="60">
        <v>17.106000000000002</v>
      </c>
      <c r="K16" s="60">
        <v>20.193999999999999</v>
      </c>
      <c r="L16" s="231">
        <v>21.786000000000001</v>
      </c>
      <c r="M16" s="232"/>
      <c r="N16" s="233"/>
      <c r="O16" s="230">
        <v>20.295000000000002</v>
      </c>
      <c r="P16" s="229"/>
      <c r="Q16" s="73">
        <v>18.393999999999998</v>
      </c>
      <c r="R16" s="21"/>
    </row>
    <row r="17" spans="1:3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  <c r="R17" s="21"/>
      <c r="U17" s="135"/>
      <c r="V17" s="135"/>
      <c r="W17" s="135"/>
      <c r="X17" s="135"/>
      <c r="Y17" s="135"/>
      <c r="Z17" s="135"/>
    </row>
    <row r="18" spans="1:31" ht="11.25" customHeight="1">
      <c r="A18" s="6" t="s">
        <v>33</v>
      </c>
      <c r="B18" s="58">
        <v>5</v>
      </c>
      <c r="C18" s="59">
        <v>20</v>
      </c>
      <c r="D18" s="59" t="s">
        <v>16</v>
      </c>
      <c r="E18" s="59">
        <v>1200</v>
      </c>
      <c r="F18" s="59">
        <v>12</v>
      </c>
      <c r="G18" s="59">
        <v>12</v>
      </c>
      <c r="H18" s="64">
        <v>15</v>
      </c>
      <c r="I18" s="58">
        <v>12</v>
      </c>
      <c r="J18" s="59">
        <v>600</v>
      </c>
      <c r="K18" s="59">
        <v>850</v>
      </c>
      <c r="L18" s="59">
        <v>15</v>
      </c>
      <c r="M18" s="59">
        <v>10</v>
      </c>
      <c r="N18" s="77">
        <v>10</v>
      </c>
      <c r="O18" s="58">
        <v>700</v>
      </c>
      <c r="P18" s="59">
        <v>800</v>
      </c>
      <c r="Q18" s="64">
        <v>120</v>
      </c>
      <c r="R18" s="21"/>
    </row>
    <row r="19" spans="1:31" ht="11.25" customHeight="1" thickBot="1">
      <c r="A19" s="12" t="s">
        <v>35</v>
      </c>
      <c r="B19" s="70">
        <v>47.1</v>
      </c>
      <c r="C19" s="70">
        <v>98.1</v>
      </c>
      <c r="D19" s="66" t="s">
        <v>36</v>
      </c>
      <c r="E19" s="67">
        <v>777</v>
      </c>
      <c r="F19" s="78">
        <v>50</v>
      </c>
      <c r="G19" s="78">
        <v>51.1</v>
      </c>
      <c r="H19" s="79">
        <v>54.3</v>
      </c>
      <c r="I19" s="80">
        <v>139.9</v>
      </c>
      <c r="J19" s="67">
        <v>450</v>
      </c>
      <c r="K19" s="67">
        <v>539</v>
      </c>
      <c r="L19" s="78">
        <v>52.6</v>
      </c>
      <c r="M19" s="78">
        <v>47.3</v>
      </c>
      <c r="N19" s="82">
        <v>49.7</v>
      </c>
      <c r="O19" s="83">
        <v>556</v>
      </c>
      <c r="P19" s="68">
        <v>591</v>
      </c>
      <c r="Q19" s="84">
        <v>189</v>
      </c>
      <c r="R19" s="21"/>
    </row>
    <row r="20" spans="1:31" ht="7.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31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31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31" ht="11.25" customHeight="1">
      <c r="A23" s="22" t="s">
        <v>15</v>
      </c>
      <c r="B23" s="72">
        <v>15.108000000000001</v>
      </c>
      <c r="C23" s="226">
        <v>11.419</v>
      </c>
      <c r="D23" s="227"/>
      <c r="E23" s="228"/>
      <c r="F23" s="72">
        <v>7.1589999999999998</v>
      </c>
      <c r="G23" s="60">
        <v>7.702</v>
      </c>
      <c r="H23" s="226">
        <v>7.423</v>
      </c>
      <c r="I23" s="227"/>
      <c r="J23" s="228"/>
      <c r="K23" s="58" t="s">
        <v>16</v>
      </c>
      <c r="L23" s="60">
        <v>29.202999999999999</v>
      </c>
      <c r="M23" s="60">
        <v>27.468</v>
      </c>
      <c r="N23" s="60">
        <v>33.774999999999999</v>
      </c>
      <c r="O23" s="226">
        <v>42.536000000000001</v>
      </c>
      <c r="P23" s="227"/>
      <c r="Q23" s="228"/>
      <c r="R23" s="34"/>
      <c r="AE23" s="136"/>
    </row>
    <row r="24" spans="1:3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79</v>
      </c>
      <c r="G24" s="62" t="s">
        <v>80</v>
      </c>
      <c r="H24" s="62" t="s">
        <v>26</v>
      </c>
      <c r="I24" s="62" t="s">
        <v>27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  <c r="R24" s="21"/>
      <c r="AE24" s="136"/>
    </row>
    <row r="25" spans="1:31" ht="11.25" customHeight="1">
      <c r="A25" s="6" t="s">
        <v>33</v>
      </c>
      <c r="B25" s="58">
        <v>12</v>
      </c>
      <c r="C25" s="59">
        <v>35</v>
      </c>
      <c r="D25" s="59">
        <v>40</v>
      </c>
      <c r="E25" s="64">
        <v>40</v>
      </c>
      <c r="F25" s="58">
        <v>750</v>
      </c>
      <c r="G25" s="59">
        <v>450</v>
      </c>
      <c r="H25" s="59">
        <v>12</v>
      </c>
      <c r="I25" s="59">
        <v>15</v>
      </c>
      <c r="J25" s="77">
        <v>15</v>
      </c>
      <c r="K25" s="58" t="s">
        <v>16</v>
      </c>
      <c r="L25" s="59">
        <v>90</v>
      </c>
      <c r="M25" s="59">
        <v>3800</v>
      </c>
      <c r="N25" s="59">
        <v>1800</v>
      </c>
      <c r="O25" s="59">
        <v>15</v>
      </c>
      <c r="P25" s="59">
        <v>12</v>
      </c>
      <c r="Q25" s="64">
        <v>12</v>
      </c>
      <c r="R25" s="21"/>
      <c r="AE25" s="136"/>
    </row>
    <row r="26" spans="1:31" ht="11.25" customHeight="1" thickBot="1">
      <c r="A26" s="12" t="s">
        <v>35</v>
      </c>
      <c r="B26" s="80">
        <v>119.3</v>
      </c>
      <c r="C26" s="78">
        <v>76.599999999999994</v>
      </c>
      <c r="D26" s="78">
        <v>78.099999999999994</v>
      </c>
      <c r="E26" s="79">
        <v>77.8</v>
      </c>
      <c r="F26" s="85">
        <v>431</v>
      </c>
      <c r="G26" s="67">
        <v>301</v>
      </c>
      <c r="H26" s="78">
        <v>52.8</v>
      </c>
      <c r="I26" s="78">
        <v>51.9</v>
      </c>
      <c r="J26" s="82">
        <v>53.1</v>
      </c>
      <c r="K26" s="66" t="s">
        <v>36</v>
      </c>
      <c r="L26" s="70">
        <v>166.8</v>
      </c>
      <c r="M26" s="66">
        <v>3110</v>
      </c>
      <c r="N26" s="86">
        <v>1693</v>
      </c>
      <c r="O26" s="78">
        <v>43.6</v>
      </c>
      <c r="P26" s="78">
        <v>41.8</v>
      </c>
      <c r="Q26" s="79">
        <v>40.700000000000003</v>
      </c>
      <c r="R26" s="21"/>
      <c r="AE26" s="136"/>
    </row>
    <row r="27" spans="1:31" ht="7.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</row>
    <row r="29" spans="1:31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</row>
    <row r="30" spans="1:31" ht="11.25" customHeight="1">
      <c r="A30" s="36" t="s">
        <v>15</v>
      </c>
      <c r="B30" s="72">
        <v>15.108000000000001</v>
      </c>
      <c r="C30" s="60">
        <v>20.419</v>
      </c>
      <c r="D30" s="60">
        <v>23.802</v>
      </c>
      <c r="E30" s="226">
        <v>24.634</v>
      </c>
      <c r="F30" s="228"/>
      <c r="G30" s="72">
        <v>11.752000000000001</v>
      </c>
      <c r="H30" s="60">
        <v>14.287000000000001</v>
      </c>
      <c r="I30" s="60">
        <v>24.390999999999998</v>
      </c>
      <c r="J30" s="226">
        <v>32.389000000000003</v>
      </c>
      <c r="K30" s="227"/>
      <c r="L30" s="228"/>
      <c r="M30" s="72">
        <v>5.1280000000000001</v>
      </c>
      <c r="N30" s="60">
        <v>6.117</v>
      </c>
      <c r="O30" s="226">
        <v>8.4</v>
      </c>
      <c r="P30" s="227"/>
      <c r="Q30" s="228"/>
      <c r="R30" s="19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3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</row>
    <row r="32" spans="1:31" ht="11.25" customHeight="1">
      <c r="A32" s="37" t="s">
        <v>33</v>
      </c>
      <c r="B32" s="58">
        <v>18</v>
      </c>
      <c r="C32" s="59">
        <v>300</v>
      </c>
      <c r="D32" s="59">
        <v>15</v>
      </c>
      <c r="E32" s="59">
        <v>10</v>
      </c>
      <c r="F32" s="77">
        <v>12</v>
      </c>
      <c r="G32" s="58">
        <v>8</v>
      </c>
      <c r="H32" s="59">
        <v>1700</v>
      </c>
      <c r="I32" s="59">
        <v>3500</v>
      </c>
      <c r="J32" s="59">
        <v>20</v>
      </c>
      <c r="K32" s="59">
        <v>20</v>
      </c>
      <c r="L32" s="64">
        <v>20</v>
      </c>
      <c r="M32" s="58">
        <v>60</v>
      </c>
      <c r="N32" s="59">
        <v>150</v>
      </c>
      <c r="O32" s="59">
        <v>350</v>
      </c>
      <c r="P32" s="59">
        <v>420</v>
      </c>
      <c r="Q32" s="64">
        <v>460</v>
      </c>
      <c r="R32" s="19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</row>
    <row r="33" spans="1:31" ht="11.25" customHeight="1" thickBot="1">
      <c r="A33" s="38" t="s">
        <v>35</v>
      </c>
      <c r="B33" s="65">
        <v>180.3</v>
      </c>
      <c r="C33" s="67">
        <v>258</v>
      </c>
      <c r="D33" s="70">
        <v>61.9</v>
      </c>
      <c r="E33" s="70">
        <v>49.3</v>
      </c>
      <c r="F33" s="87">
        <v>49.6</v>
      </c>
      <c r="G33" s="80">
        <v>103.2</v>
      </c>
      <c r="H33" s="66">
        <v>1074</v>
      </c>
      <c r="I33" s="66">
        <v>2620</v>
      </c>
      <c r="J33" s="66">
        <v>60.2</v>
      </c>
      <c r="K33" s="70">
        <v>59.8</v>
      </c>
      <c r="L33" s="88">
        <v>61.8</v>
      </c>
      <c r="M33" s="70">
        <v>107.4</v>
      </c>
      <c r="N33" s="70">
        <v>143.30000000000001</v>
      </c>
      <c r="O33" s="67">
        <v>291</v>
      </c>
      <c r="P33" s="67">
        <v>337</v>
      </c>
      <c r="Q33" s="89">
        <v>373</v>
      </c>
      <c r="R33" s="19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</row>
    <row r="34" spans="1:31" ht="7.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</row>
    <row r="35" spans="1:31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31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  <c r="AE36" s="137"/>
    </row>
    <row r="37" spans="1:31" ht="11.25" customHeight="1">
      <c r="A37" s="36" t="s">
        <v>15</v>
      </c>
      <c r="B37" s="58" t="s">
        <v>16</v>
      </c>
      <c r="C37" s="59" t="s">
        <v>16</v>
      </c>
      <c r="D37" s="60" t="s">
        <v>34</v>
      </c>
      <c r="E37" s="60" t="s">
        <v>34</v>
      </c>
      <c r="F37" s="60" t="s">
        <v>34</v>
      </c>
      <c r="G37" s="226" t="s">
        <v>34</v>
      </c>
      <c r="H37" s="227"/>
      <c r="I37" s="229"/>
      <c r="J37" s="226" t="s">
        <v>34</v>
      </c>
      <c r="K37" s="227"/>
      <c r="L37" s="228"/>
      <c r="M37" s="19"/>
      <c r="N37" s="19"/>
      <c r="O37" s="19"/>
      <c r="P37" s="19"/>
      <c r="Q37" s="19"/>
      <c r="R37" s="21"/>
      <c r="AE37" s="137"/>
    </row>
    <row r="38" spans="1:3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  <c r="R38" s="21"/>
      <c r="AE38" s="135"/>
    </row>
    <row r="39" spans="1:31" ht="11.25" customHeight="1">
      <c r="A39" s="37" t="s">
        <v>33</v>
      </c>
      <c r="B39" s="58" t="s">
        <v>16</v>
      </c>
      <c r="C39" s="59" t="s">
        <v>16</v>
      </c>
      <c r="D39" s="59" t="s">
        <v>34</v>
      </c>
      <c r="E39" s="59" t="s">
        <v>34</v>
      </c>
      <c r="F39" s="59" t="s">
        <v>34</v>
      </c>
      <c r="G39" s="59" t="s">
        <v>34</v>
      </c>
      <c r="H39" s="59" t="s">
        <v>34</v>
      </c>
      <c r="I39" s="59" t="s">
        <v>34</v>
      </c>
      <c r="J39" s="59" t="s">
        <v>34</v>
      </c>
      <c r="K39" s="59" t="s">
        <v>34</v>
      </c>
      <c r="L39" s="64" t="s">
        <v>34</v>
      </c>
      <c r="M39" s="19"/>
      <c r="N39" s="19"/>
      <c r="O39" s="19"/>
      <c r="P39" s="19"/>
      <c r="Q39" s="19"/>
      <c r="R39" s="21"/>
      <c r="AE39" s="135"/>
    </row>
    <row r="40" spans="1:31" ht="11.25" customHeight="1" thickBot="1">
      <c r="A40" s="38" t="s">
        <v>35</v>
      </c>
      <c r="B40" s="65" t="s">
        <v>36</v>
      </c>
      <c r="C40" s="66" t="s">
        <v>36</v>
      </c>
      <c r="D40" s="66" t="s">
        <v>34</v>
      </c>
      <c r="E40" s="66" t="s">
        <v>34</v>
      </c>
      <c r="F40" s="66" t="s">
        <v>34</v>
      </c>
      <c r="G40" s="66" t="s">
        <v>34</v>
      </c>
      <c r="H40" s="66" t="s">
        <v>34</v>
      </c>
      <c r="I40" s="66" t="s">
        <v>34</v>
      </c>
      <c r="J40" s="70" t="s">
        <v>34</v>
      </c>
      <c r="K40" s="70" t="s">
        <v>34</v>
      </c>
      <c r="L40" s="87" t="s">
        <v>34</v>
      </c>
      <c r="M40" s="131"/>
      <c r="N40" s="19"/>
      <c r="O40" s="19"/>
      <c r="P40" s="19"/>
      <c r="Q40" s="19"/>
      <c r="R40" s="21"/>
      <c r="AE40" s="135"/>
    </row>
    <row r="41" spans="1:31" ht="7.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  <c r="AE41" s="135"/>
    </row>
    <row r="42" spans="1:31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  <c r="AE42" s="135"/>
    </row>
    <row r="43" spans="1:31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  <c r="AE43" s="135"/>
    </row>
    <row r="44" spans="1:31" ht="11.25" customHeight="1">
      <c r="A44" s="36" t="s">
        <v>15</v>
      </c>
      <c r="B44" s="58" t="s">
        <v>16</v>
      </c>
      <c r="C44" s="59" t="s">
        <v>16</v>
      </c>
      <c r="D44" s="60" t="s">
        <v>34</v>
      </c>
      <c r="E44" s="60" t="s">
        <v>34</v>
      </c>
      <c r="F44" s="60" t="s">
        <v>34</v>
      </c>
      <c r="G44" s="226" t="s">
        <v>34</v>
      </c>
      <c r="H44" s="227"/>
      <c r="I44" s="228"/>
      <c r="J44" s="72">
        <v>5.0739999999999998</v>
      </c>
      <c r="K44" s="60">
        <v>11.086</v>
      </c>
      <c r="L44" s="226">
        <v>21.356999999999999</v>
      </c>
      <c r="M44" s="227"/>
      <c r="N44" s="228"/>
      <c r="O44" s="19"/>
      <c r="P44" s="19"/>
      <c r="Q44" s="19"/>
      <c r="R44" s="21"/>
      <c r="AE44" s="135"/>
    </row>
    <row r="45" spans="1:31" ht="11.25" customHeight="1">
      <c r="A45" s="37" t="s">
        <v>17</v>
      </c>
      <c r="B45" s="61" t="s">
        <v>268</v>
      </c>
      <c r="C45" s="62" t="s">
        <v>53</v>
      </c>
      <c r="D45" s="62" t="s">
        <v>101</v>
      </c>
      <c r="E45" s="62" t="s">
        <v>21</v>
      </c>
      <c r="F45" s="62" t="s">
        <v>81</v>
      </c>
      <c r="G45" s="62" t="s">
        <v>269</v>
      </c>
      <c r="H45" s="62" t="s">
        <v>57</v>
      </c>
      <c r="I45" s="74" t="s">
        <v>270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22</v>
      </c>
      <c r="O45" s="19"/>
      <c r="P45" s="19"/>
      <c r="Q45" s="19"/>
      <c r="R45" s="21"/>
    </row>
    <row r="46" spans="1:31" ht="11.25" customHeight="1">
      <c r="A46" s="37" t="s">
        <v>33</v>
      </c>
      <c r="B46" s="58" t="s">
        <v>536</v>
      </c>
      <c r="C46" s="59" t="s">
        <v>16</v>
      </c>
      <c r="D46" s="59" t="s">
        <v>34</v>
      </c>
      <c r="E46" s="59" t="s">
        <v>34</v>
      </c>
      <c r="F46" s="59" t="s">
        <v>34</v>
      </c>
      <c r="G46" s="59" t="s">
        <v>34</v>
      </c>
      <c r="H46" s="59" t="s">
        <v>34</v>
      </c>
      <c r="I46" s="77" t="s">
        <v>34</v>
      </c>
      <c r="J46" s="58">
        <v>15</v>
      </c>
      <c r="K46" s="77">
        <v>15</v>
      </c>
      <c r="L46" s="8" t="s">
        <v>34</v>
      </c>
      <c r="M46" s="59">
        <v>12</v>
      </c>
      <c r="N46" s="64">
        <v>15</v>
      </c>
      <c r="O46" s="19"/>
      <c r="P46" s="19"/>
      <c r="Q46" s="19"/>
      <c r="R46" s="21"/>
    </row>
    <row r="47" spans="1:31" ht="11.25" customHeight="1" thickBot="1">
      <c r="A47" s="38" t="s">
        <v>35</v>
      </c>
      <c r="B47" s="65" t="s">
        <v>36</v>
      </c>
      <c r="C47" s="66" t="s">
        <v>36</v>
      </c>
      <c r="D47" s="66" t="s">
        <v>34</v>
      </c>
      <c r="E47" s="66" t="s">
        <v>34</v>
      </c>
      <c r="F47" s="66" t="s">
        <v>34</v>
      </c>
      <c r="G47" s="66" t="s">
        <v>34</v>
      </c>
      <c r="H47" s="66" t="s">
        <v>34</v>
      </c>
      <c r="I47" s="90" t="s">
        <v>34</v>
      </c>
      <c r="J47" s="80">
        <v>103.2</v>
      </c>
      <c r="K47" s="87">
        <v>87.4</v>
      </c>
      <c r="L47" s="15" t="s">
        <v>34</v>
      </c>
      <c r="M47" s="66">
        <v>75.5</v>
      </c>
      <c r="N47" s="88">
        <v>73.900000000000006</v>
      </c>
      <c r="O47" s="19"/>
      <c r="P47" s="19"/>
      <c r="Q47" s="19"/>
      <c r="R47" s="42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</row>
    <row r="48" spans="1:31" ht="7.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</row>
    <row r="49" spans="1:31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</row>
    <row r="50" spans="1:31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</row>
    <row r="51" spans="1:31" ht="11.25" customHeight="1">
      <c r="A51" s="36" t="s">
        <v>15</v>
      </c>
      <c r="B51" s="58" t="s">
        <v>537</v>
      </c>
      <c r="C51" s="226">
        <v>17.228999999999999</v>
      </c>
      <c r="D51" s="227"/>
      <c r="E51" s="228"/>
      <c r="F51" s="230">
        <v>16.858000000000001</v>
      </c>
      <c r="G51" s="227"/>
      <c r="H51" s="229"/>
      <c r="I51" s="226">
        <v>7.2240000000000002</v>
      </c>
      <c r="J51" s="227"/>
      <c r="K51" s="228"/>
      <c r="L51" s="19"/>
      <c r="M51" s="19"/>
      <c r="N51" s="19"/>
      <c r="O51" s="19"/>
      <c r="P51" s="19"/>
      <c r="Q51" s="19"/>
      <c r="R51" s="19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</row>
    <row r="52" spans="1:3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</row>
    <row r="53" spans="1:31" ht="11.25" customHeight="1">
      <c r="A53" s="37" t="s">
        <v>33</v>
      </c>
      <c r="B53" s="58" t="s">
        <v>537</v>
      </c>
      <c r="C53" s="59">
        <v>300</v>
      </c>
      <c r="D53" s="59">
        <v>380</v>
      </c>
      <c r="E53" s="11" t="s">
        <v>34</v>
      </c>
      <c r="F53" s="8" t="s">
        <v>34</v>
      </c>
      <c r="G53" s="59">
        <v>450</v>
      </c>
      <c r="H53" s="93">
        <v>480</v>
      </c>
      <c r="I53" s="59">
        <v>30</v>
      </c>
      <c r="J53" s="59">
        <v>30</v>
      </c>
      <c r="K53" s="64">
        <v>30</v>
      </c>
      <c r="L53" s="19"/>
      <c r="M53" s="19"/>
      <c r="N53" s="19"/>
      <c r="O53" s="19"/>
      <c r="P53" s="19"/>
      <c r="Q53" s="19"/>
      <c r="R53" s="19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</row>
    <row r="54" spans="1:31" ht="11.25" customHeight="1" thickBot="1">
      <c r="A54" s="38" t="s">
        <v>35</v>
      </c>
      <c r="B54" s="65" t="s">
        <v>34</v>
      </c>
      <c r="C54" s="94">
        <v>265</v>
      </c>
      <c r="D54" s="94">
        <v>333</v>
      </c>
      <c r="E54" s="55" t="s">
        <v>34</v>
      </c>
      <c r="F54" s="15" t="s">
        <v>34</v>
      </c>
      <c r="G54" s="94">
        <v>312</v>
      </c>
      <c r="H54" s="97">
        <v>307</v>
      </c>
      <c r="I54" s="78">
        <v>68.3</v>
      </c>
      <c r="J54" s="81">
        <v>66.599999999999994</v>
      </c>
      <c r="K54" s="79">
        <v>64.8</v>
      </c>
      <c r="L54" s="19"/>
      <c r="M54" s="19"/>
      <c r="N54" s="19"/>
      <c r="O54" s="19"/>
      <c r="P54" s="19"/>
      <c r="Q54" s="19"/>
      <c r="R54" s="19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</row>
    <row r="55" spans="1:31" ht="11.25" customHeight="1">
      <c r="A55"/>
      <c r="B55"/>
      <c r="C55"/>
      <c r="D55"/>
      <c r="E55"/>
      <c r="F55" s="19"/>
      <c r="G55"/>
      <c r="H55"/>
      <c r="I55"/>
      <c r="J55"/>
      <c r="K55"/>
      <c r="L55"/>
      <c r="M55"/>
      <c r="N55"/>
      <c r="O55"/>
      <c r="P55"/>
      <c r="Q55"/>
      <c r="R5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</row>
    <row r="56" spans="1:31" ht="11.25" customHeight="1">
      <c r="A56" s="19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</row>
    <row r="57" spans="1:31" ht="11.25" customHeight="1">
      <c r="A57" s="134"/>
    </row>
    <row r="58" spans="1:31" ht="11.25" customHeight="1">
      <c r="A58" s="134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</row>
    <row r="59" spans="1:31" ht="11.25" customHeight="1">
      <c r="A59" s="134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</row>
    <row r="60" spans="1:31" ht="11.25" customHeight="1">
      <c r="A60" s="134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</row>
    <row r="61" spans="1:31" ht="11.25" customHeight="1">
      <c r="A61" s="134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</row>
    <row r="62" spans="1:31" ht="11.25" customHeight="1">
      <c r="A62" s="138"/>
      <c r="B62" s="138"/>
      <c r="C62" s="138"/>
      <c r="D62" s="138"/>
      <c r="E62" s="138"/>
      <c r="H62" s="136"/>
      <c r="I62" s="138"/>
      <c r="J62" s="138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</row>
    <row r="63" spans="1:31" ht="11.25" customHeight="1">
      <c r="A63" s="134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</row>
    <row r="64" spans="1:31" ht="11.25" customHeight="1">
      <c r="A64" s="134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</row>
    <row r="65" spans="1:30" ht="11.25" customHeight="1">
      <c r="A65" s="134"/>
      <c r="K65" s="136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</row>
    <row r="66" spans="1:30" ht="11.25" customHeight="1">
      <c r="A66" s="134"/>
      <c r="K66" s="136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</row>
    <row r="67" spans="1:30" ht="11.25" customHeight="1">
      <c r="A67" s="134"/>
      <c r="K67" s="139"/>
    </row>
    <row r="68" spans="1:30" ht="11.25" customHeight="1">
      <c r="A68" s="134"/>
      <c r="K68" s="139"/>
    </row>
    <row r="69" spans="1:30" ht="11.25" customHeight="1">
      <c r="B69" s="138"/>
    </row>
    <row r="70" spans="1:30" ht="11.25" customHeight="1">
      <c r="B70" s="138"/>
    </row>
    <row r="71" spans="1:30" ht="11.25" customHeight="1">
      <c r="B71" s="138"/>
    </row>
    <row r="72" spans="1:30" ht="11.25" customHeight="1">
      <c r="B72" s="140"/>
      <c r="C72" s="140"/>
      <c r="F72" s="140"/>
      <c r="G72" s="140"/>
    </row>
    <row r="73" spans="1:30" ht="11.25" customHeight="1"/>
    <row r="74" spans="1:30" ht="11.25" customHeight="1"/>
    <row r="75" spans="1:30" ht="11.25" customHeight="1"/>
    <row r="76" spans="1:30" ht="11.25" customHeight="1"/>
    <row r="77" spans="1:30" ht="11.25" customHeight="1"/>
    <row r="78" spans="1:30" ht="11.25" customHeight="1"/>
    <row r="79" spans="1:30" ht="11.25" customHeight="1">
      <c r="K79" s="139"/>
      <c r="L79" s="139"/>
    </row>
    <row r="80" spans="1:30" ht="11.25" customHeight="1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R80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1" spans="1:18" ht="11.25" customHeight="1"/>
    <row r="2" spans="1:18" ht="11.25" customHeight="1"/>
    <row r="3" spans="1:18" ht="11.25" customHeight="1">
      <c r="C3" t="s">
        <v>271</v>
      </c>
    </row>
    <row r="4" spans="1:18" ht="11.25" customHeight="1"/>
    <row r="5" spans="1:18" ht="11.25" customHeight="1"/>
    <row r="6" spans="1:18" ht="11.25" customHeight="1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41162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272</v>
      </c>
      <c r="B9" s="58" t="s">
        <v>16</v>
      </c>
      <c r="C9" s="59" t="s">
        <v>16</v>
      </c>
      <c r="D9" s="60">
        <v>17.416</v>
      </c>
      <c r="E9" s="226">
        <v>21.228999999999999</v>
      </c>
      <c r="F9" s="227"/>
      <c r="G9" s="228"/>
      <c r="H9" s="58" t="s">
        <v>16</v>
      </c>
      <c r="I9" s="59" t="s">
        <v>16</v>
      </c>
      <c r="J9" s="60">
        <v>13.462</v>
      </c>
      <c r="K9" s="226">
        <v>17.838999999999999</v>
      </c>
      <c r="L9" s="227"/>
      <c r="M9" s="228"/>
      <c r="N9" s="58" t="s">
        <v>16</v>
      </c>
      <c r="O9" s="60">
        <v>16.587</v>
      </c>
      <c r="P9" s="226">
        <v>25.861999999999998</v>
      </c>
      <c r="Q9" s="227"/>
      <c r="R9" s="22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273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380</v>
      </c>
      <c r="E11" s="59">
        <v>900</v>
      </c>
      <c r="F11" s="59">
        <v>1200</v>
      </c>
      <c r="G11" s="64" t="s">
        <v>274</v>
      </c>
      <c r="H11" s="58" t="s">
        <v>16</v>
      </c>
      <c r="I11" s="59" t="s">
        <v>16</v>
      </c>
      <c r="J11" s="59">
        <v>80</v>
      </c>
      <c r="K11" s="59">
        <v>380</v>
      </c>
      <c r="L11" s="59">
        <v>400</v>
      </c>
      <c r="M11" s="64">
        <v>400</v>
      </c>
      <c r="N11" s="58" t="s">
        <v>16</v>
      </c>
      <c r="O11" s="59">
        <v>100</v>
      </c>
      <c r="P11" s="59">
        <v>500</v>
      </c>
      <c r="Q11" s="59">
        <v>700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237</v>
      </c>
      <c r="E12" s="68">
        <v>684</v>
      </c>
      <c r="F12" s="68">
        <v>935</v>
      </c>
      <c r="G12" s="69" t="s">
        <v>274</v>
      </c>
      <c r="H12" s="65" t="s">
        <v>36</v>
      </c>
      <c r="I12" s="66" t="s">
        <v>36</v>
      </c>
      <c r="J12" s="70">
        <v>134.6</v>
      </c>
      <c r="K12" s="68">
        <v>278</v>
      </c>
      <c r="L12" s="68">
        <v>233</v>
      </c>
      <c r="M12" s="69">
        <v>336</v>
      </c>
      <c r="N12" s="65" t="s">
        <v>36</v>
      </c>
      <c r="O12" s="70">
        <v>135.6</v>
      </c>
      <c r="P12" s="67">
        <v>327</v>
      </c>
      <c r="Q12" s="67">
        <v>427</v>
      </c>
      <c r="R12" s="71" t="s">
        <v>34</v>
      </c>
    </row>
    <row r="13" spans="1:18" ht="7.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59" t="s">
        <v>16</v>
      </c>
      <c r="C16" s="60">
        <v>10.563000000000001</v>
      </c>
      <c r="D16" s="59" t="s">
        <v>16</v>
      </c>
      <c r="E16" s="60">
        <v>22.440999999999999</v>
      </c>
      <c r="F16" s="226">
        <v>26.088999999999999</v>
      </c>
      <c r="G16" s="227"/>
      <c r="H16" s="228"/>
      <c r="I16" s="72">
        <v>9.5109999999999992</v>
      </c>
      <c r="J16" s="60">
        <v>17.585999999999999</v>
      </c>
      <c r="K16" s="60">
        <v>20.405999999999999</v>
      </c>
      <c r="L16" s="231">
        <v>22.15</v>
      </c>
      <c r="M16" s="232"/>
      <c r="N16" s="233"/>
      <c r="O16" s="230">
        <v>20.55</v>
      </c>
      <c r="P16" s="229"/>
      <c r="Q16" s="73">
        <v>18.417999999999999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9" t="s">
        <v>16</v>
      </c>
      <c r="C18" s="59">
        <v>20</v>
      </c>
      <c r="D18" s="59" t="s">
        <v>16</v>
      </c>
      <c r="E18" s="59">
        <v>1600</v>
      </c>
      <c r="F18" s="59">
        <v>12</v>
      </c>
      <c r="G18" s="59">
        <v>15</v>
      </c>
      <c r="H18" s="64">
        <v>18</v>
      </c>
      <c r="I18" s="58">
        <v>10</v>
      </c>
      <c r="J18" s="59">
        <v>700</v>
      </c>
      <c r="K18" s="59">
        <v>900</v>
      </c>
      <c r="L18" s="59">
        <v>15</v>
      </c>
      <c r="M18" s="59">
        <v>12</v>
      </c>
      <c r="N18" s="77">
        <v>10</v>
      </c>
      <c r="O18" s="58">
        <v>600</v>
      </c>
      <c r="P18" s="59">
        <v>800</v>
      </c>
      <c r="Q18" s="64">
        <v>125</v>
      </c>
      <c r="R18" s="21"/>
    </row>
    <row r="19" spans="1:18" ht="11.25" customHeight="1" thickBot="1">
      <c r="A19" s="12" t="s">
        <v>35</v>
      </c>
      <c r="B19" s="66" t="s">
        <v>36</v>
      </c>
      <c r="C19" s="70">
        <v>102.2</v>
      </c>
      <c r="D19" s="66" t="s">
        <v>36</v>
      </c>
      <c r="E19" s="67">
        <v>808</v>
      </c>
      <c r="F19" s="78">
        <v>47.3</v>
      </c>
      <c r="G19" s="78">
        <v>43.8</v>
      </c>
      <c r="H19" s="79">
        <v>57.3</v>
      </c>
      <c r="I19" s="80">
        <v>147.69999999999999</v>
      </c>
      <c r="J19" s="67">
        <v>507</v>
      </c>
      <c r="K19" s="67">
        <v>563</v>
      </c>
      <c r="L19" s="78">
        <v>53.4</v>
      </c>
      <c r="M19" s="78">
        <v>50</v>
      </c>
      <c r="N19" s="82">
        <v>49.4</v>
      </c>
      <c r="O19" s="83">
        <v>492</v>
      </c>
      <c r="P19" s="68">
        <v>625</v>
      </c>
      <c r="Q19" s="84">
        <v>189</v>
      </c>
      <c r="R19" s="21"/>
    </row>
    <row r="20" spans="1:18" ht="7.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9.0060000000000002</v>
      </c>
      <c r="C23" s="226">
        <v>11.768000000000001</v>
      </c>
      <c r="D23" s="227"/>
      <c r="E23" s="228"/>
      <c r="F23" s="72">
        <v>7.2249999999999996</v>
      </c>
      <c r="G23" s="60">
        <v>7.9530000000000003</v>
      </c>
      <c r="H23" s="226">
        <v>7.7140000000000004</v>
      </c>
      <c r="I23" s="227"/>
      <c r="J23" s="228"/>
      <c r="K23" s="58" t="s">
        <v>16</v>
      </c>
      <c r="L23" s="60">
        <v>29.364000000000001</v>
      </c>
      <c r="M23" s="60">
        <v>27.655000000000001</v>
      </c>
      <c r="N23" s="60">
        <v>33.908000000000001</v>
      </c>
      <c r="O23" s="226">
        <v>42.622</v>
      </c>
      <c r="P23" s="227"/>
      <c r="Q23" s="22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275</v>
      </c>
      <c r="G24" s="62" t="s">
        <v>276</v>
      </c>
      <c r="H24" s="62" t="s">
        <v>277</v>
      </c>
      <c r="I24" s="62" t="s">
        <v>278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10</v>
      </c>
      <c r="C25" s="59">
        <v>35</v>
      </c>
      <c r="D25" s="59">
        <v>35</v>
      </c>
      <c r="E25" s="64">
        <v>38</v>
      </c>
      <c r="F25" s="58">
        <v>700</v>
      </c>
      <c r="G25" s="59">
        <v>400</v>
      </c>
      <c r="H25" s="59">
        <v>10</v>
      </c>
      <c r="I25" s="59">
        <v>10</v>
      </c>
      <c r="J25" s="77">
        <v>12</v>
      </c>
      <c r="K25" s="58" t="s">
        <v>16</v>
      </c>
      <c r="L25" s="59">
        <v>100</v>
      </c>
      <c r="M25" s="59">
        <v>6000</v>
      </c>
      <c r="N25" s="59">
        <v>1800</v>
      </c>
      <c r="O25" s="59">
        <v>15</v>
      </c>
      <c r="P25" s="59">
        <v>12</v>
      </c>
      <c r="Q25" s="64">
        <v>10</v>
      </c>
      <c r="R25" s="21"/>
    </row>
    <row r="26" spans="1:18" ht="11.25" customHeight="1" thickBot="1">
      <c r="A26" s="12" t="s">
        <v>35</v>
      </c>
      <c r="B26" s="80">
        <v>117.4</v>
      </c>
      <c r="C26" s="78">
        <v>75.2</v>
      </c>
      <c r="D26" s="78">
        <v>77.8</v>
      </c>
      <c r="E26" s="79">
        <v>73.400000000000006</v>
      </c>
      <c r="F26" s="85">
        <v>413</v>
      </c>
      <c r="G26" s="67">
        <v>291</v>
      </c>
      <c r="H26" s="78">
        <v>54</v>
      </c>
      <c r="I26" s="78">
        <v>52.2</v>
      </c>
      <c r="J26" s="82">
        <v>52.1</v>
      </c>
      <c r="K26" s="66" t="s">
        <v>36</v>
      </c>
      <c r="L26" s="70">
        <v>169.5</v>
      </c>
      <c r="M26" s="66">
        <v>3170</v>
      </c>
      <c r="N26" s="86">
        <v>989</v>
      </c>
      <c r="O26" s="78">
        <v>42.1</v>
      </c>
      <c r="P26" s="78">
        <v>40.799999999999997</v>
      </c>
      <c r="Q26" s="79">
        <v>38.5</v>
      </c>
      <c r="R26" s="21"/>
    </row>
    <row r="27" spans="1:18" ht="7.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15.247999999999999</v>
      </c>
      <c r="C30" s="60">
        <v>20.631</v>
      </c>
      <c r="D30" s="60">
        <v>23.946999999999999</v>
      </c>
      <c r="E30" s="226">
        <v>24.831</v>
      </c>
      <c r="F30" s="228"/>
      <c r="G30" s="72">
        <v>12</v>
      </c>
      <c r="H30" s="60">
        <v>14.416</v>
      </c>
      <c r="I30" s="60">
        <v>24.45</v>
      </c>
      <c r="J30" s="226">
        <v>32.527000000000001</v>
      </c>
      <c r="K30" s="227"/>
      <c r="L30" s="228"/>
      <c r="M30" s="72">
        <v>5.4180000000000001</v>
      </c>
      <c r="N30" s="60">
        <v>6.3970000000000002</v>
      </c>
      <c r="O30" s="226">
        <v>8.14</v>
      </c>
      <c r="P30" s="227"/>
      <c r="Q30" s="22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20</v>
      </c>
      <c r="C32" s="59">
        <v>250</v>
      </c>
      <c r="D32" s="59">
        <v>12</v>
      </c>
      <c r="E32" s="59">
        <v>12</v>
      </c>
      <c r="F32" s="77">
        <v>10</v>
      </c>
      <c r="G32" s="58">
        <v>10</v>
      </c>
      <c r="H32" s="59">
        <v>1700</v>
      </c>
      <c r="I32" s="59">
        <v>4500</v>
      </c>
      <c r="J32" s="59">
        <v>18</v>
      </c>
      <c r="K32" s="59">
        <v>18</v>
      </c>
      <c r="L32" s="64">
        <v>20</v>
      </c>
      <c r="M32" s="58">
        <v>50</v>
      </c>
      <c r="N32" s="59">
        <v>150</v>
      </c>
      <c r="O32" s="59">
        <v>450</v>
      </c>
      <c r="P32" s="59">
        <v>500</v>
      </c>
      <c r="Q32" s="64">
        <v>500</v>
      </c>
      <c r="R32" s="19"/>
    </row>
    <row r="33" spans="1:18" ht="11.25" customHeight="1" thickBot="1">
      <c r="A33" s="38" t="s">
        <v>35</v>
      </c>
      <c r="B33" s="65">
        <v>180.6</v>
      </c>
      <c r="C33" s="67">
        <v>222</v>
      </c>
      <c r="D33" s="70">
        <v>63.2</v>
      </c>
      <c r="E33" s="70">
        <v>51.7</v>
      </c>
      <c r="F33" s="87">
        <v>48.7</v>
      </c>
      <c r="G33" s="80">
        <v>111.6</v>
      </c>
      <c r="H33" s="66">
        <v>1117</v>
      </c>
      <c r="I33" s="66">
        <v>2670</v>
      </c>
      <c r="J33" s="66">
        <v>57.3</v>
      </c>
      <c r="K33" s="70">
        <v>59.8</v>
      </c>
      <c r="L33" s="88">
        <v>60.9</v>
      </c>
      <c r="M33" s="70">
        <v>102.4</v>
      </c>
      <c r="N33" s="70">
        <v>140.6</v>
      </c>
      <c r="O33" s="67">
        <v>370</v>
      </c>
      <c r="P33" s="67">
        <v>380</v>
      </c>
      <c r="Q33" s="89">
        <v>384</v>
      </c>
      <c r="R33" s="19"/>
    </row>
    <row r="34" spans="1:18" ht="7.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 t="s">
        <v>274</v>
      </c>
      <c r="E37" s="60" t="s">
        <v>274</v>
      </c>
      <c r="F37" s="60" t="s">
        <v>274</v>
      </c>
      <c r="G37" s="226" t="s">
        <v>274</v>
      </c>
      <c r="H37" s="227"/>
      <c r="I37" s="229"/>
      <c r="J37" s="226" t="s">
        <v>274</v>
      </c>
      <c r="K37" s="227"/>
      <c r="L37" s="22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 t="s">
        <v>274</v>
      </c>
      <c r="E39" s="59" t="s">
        <v>274</v>
      </c>
      <c r="F39" s="59" t="s">
        <v>274</v>
      </c>
      <c r="G39" s="59" t="s">
        <v>274</v>
      </c>
      <c r="H39" s="59" t="s">
        <v>274</v>
      </c>
      <c r="I39" s="59" t="s">
        <v>274</v>
      </c>
      <c r="J39" s="59" t="s">
        <v>274</v>
      </c>
      <c r="K39" s="59" t="s">
        <v>274</v>
      </c>
      <c r="L39" s="64" t="s">
        <v>274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 t="s">
        <v>274</v>
      </c>
      <c r="E40" s="66" t="s">
        <v>274</v>
      </c>
      <c r="F40" s="66" t="s">
        <v>274</v>
      </c>
      <c r="G40" s="66" t="s">
        <v>274</v>
      </c>
      <c r="H40" s="66" t="s">
        <v>274</v>
      </c>
      <c r="I40" s="66" t="s">
        <v>274</v>
      </c>
      <c r="J40" s="70" t="s">
        <v>274</v>
      </c>
      <c r="K40" s="70" t="s">
        <v>274</v>
      </c>
      <c r="L40" s="87" t="s">
        <v>274</v>
      </c>
      <c r="M40" s="131"/>
      <c r="N40" s="19"/>
      <c r="O40" s="19"/>
      <c r="P40" s="19"/>
      <c r="Q40" s="19"/>
      <c r="R40" s="21"/>
    </row>
    <row r="41" spans="1:18" ht="7.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 t="s">
        <v>274</v>
      </c>
      <c r="E44" s="60" t="s">
        <v>274</v>
      </c>
      <c r="F44" s="60" t="s">
        <v>274</v>
      </c>
      <c r="G44" s="226" t="s">
        <v>274</v>
      </c>
      <c r="H44" s="227"/>
      <c r="I44" s="228"/>
      <c r="J44" s="72">
        <v>5.24</v>
      </c>
      <c r="K44" s="60">
        <v>11.198</v>
      </c>
      <c r="L44" s="226">
        <v>21.591000000000001</v>
      </c>
      <c r="M44" s="227"/>
      <c r="N44" s="22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279</v>
      </c>
      <c r="C45" s="62" t="s">
        <v>280</v>
      </c>
      <c r="D45" s="62" t="s">
        <v>281</v>
      </c>
      <c r="E45" s="62" t="s">
        <v>282</v>
      </c>
      <c r="F45" s="62" t="s">
        <v>283</v>
      </c>
      <c r="G45" s="62" t="s">
        <v>284</v>
      </c>
      <c r="H45" s="62" t="s">
        <v>285</v>
      </c>
      <c r="I45" s="74" t="s">
        <v>286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287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 t="s">
        <v>274</v>
      </c>
      <c r="E46" s="59" t="s">
        <v>274</v>
      </c>
      <c r="F46" s="59" t="s">
        <v>274</v>
      </c>
      <c r="G46" s="59" t="s">
        <v>274</v>
      </c>
      <c r="H46" s="59" t="s">
        <v>274</v>
      </c>
      <c r="I46" s="77" t="s">
        <v>274</v>
      </c>
      <c r="J46" s="58">
        <v>15</v>
      </c>
      <c r="K46" s="77">
        <v>15</v>
      </c>
      <c r="L46" s="8" t="s">
        <v>274</v>
      </c>
      <c r="M46" s="59">
        <v>20</v>
      </c>
      <c r="N46" s="64">
        <v>15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 t="s">
        <v>274</v>
      </c>
      <c r="E47" s="66" t="s">
        <v>274</v>
      </c>
      <c r="F47" s="66" t="s">
        <v>274</v>
      </c>
      <c r="G47" s="66" t="s">
        <v>274</v>
      </c>
      <c r="H47" s="66" t="s">
        <v>274</v>
      </c>
      <c r="I47" s="90" t="s">
        <v>274</v>
      </c>
      <c r="J47" s="80">
        <v>100.7</v>
      </c>
      <c r="K47" s="87">
        <v>94.4</v>
      </c>
      <c r="L47" s="15" t="s">
        <v>274</v>
      </c>
      <c r="M47" s="66">
        <v>80</v>
      </c>
      <c r="N47" s="88">
        <v>76.3</v>
      </c>
      <c r="O47" s="19"/>
      <c r="P47" s="19"/>
      <c r="Q47" s="19"/>
      <c r="R47" s="42"/>
    </row>
    <row r="48" spans="1:18" ht="7.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17.413</v>
      </c>
      <c r="D51" s="227"/>
      <c r="E51" s="228"/>
      <c r="F51" s="230">
        <v>17.003</v>
      </c>
      <c r="G51" s="227"/>
      <c r="H51" s="229"/>
      <c r="I51" s="226">
        <v>7.4649999999999999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250</v>
      </c>
      <c r="D53" s="59">
        <v>400</v>
      </c>
      <c r="E53" s="11" t="s">
        <v>274</v>
      </c>
      <c r="F53" s="8" t="s">
        <v>274</v>
      </c>
      <c r="G53" s="59">
        <v>500</v>
      </c>
      <c r="H53" s="93">
        <v>460</v>
      </c>
      <c r="I53" s="59">
        <v>30</v>
      </c>
      <c r="J53" s="59">
        <v>25</v>
      </c>
      <c r="K53" s="64">
        <v>25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274</v>
      </c>
      <c r="C54" s="94">
        <v>202</v>
      </c>
      <c r="D54" s="94">
        <v>332</v>
      </c>
      <c r="E54" s="55" t="s">
        <v>274</v>
      </c>
      <c r="F54" s="15" t="s">
        <v>274</v>
      </c>
      <c r="G54" s="94">
        <v>319</v>
      </c>
      <c r="H54" s="97">
        <v>301</v>
      </c>
      <c r="I54" s="78">
        <v>68.3</v>
      </c>
      <c r="J54" s="81">
        <v>64.099999999999994</v>
      </c>
      <c r="K54" s="79">
        <v>65.7</v>
      </c>
      <c r="L54" s="19"/>
      <c r="M54" s="19"/>
      <c r="N54" s="19"/>
      <c r="O54" s="19"/>
      <c r="P54" s="19"/>
      <c r="Q54" s="19"/>
      <c r="R54" s="19"/>
    </row>
    <row r="55" spans="1:18" ht="11.25" customHeight="1">
      <c r="F55" s="19"/>
    </row>
    <row r="56" spans="1:18" ht="11.25" customHeight="1"/>
    <row r="57" spans="1:18" ht="11.25" customHeight="1"/>
    <row r="58" spans="1:18" ht="11.25" customHeight="1"/>
    <row r="59" spans="1:18" ht="11.25" customHeight="1"/>
    <row r="60" spans="1:18" ht="11.25" customHeight="1"/>
    <row r="61" spans="1:18" ht="11.25" customHeight="1"/>
    <row r="62" spans="1:18" ht="11.25" customHeight="1"/>
    <row r="63" spans="1:18" ht="11.25" customHeight="1"/>
    <row r="64" spans="1:18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6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6" spans="1:18" ht="14.25" thickBot="1"/>
    <row r="7" spans="1:18" ht="11.25" customHeight="1">
      <c r="A7" s="1" t="s">
        <v>0</v>
      </c>
      <c r="B7" s="208" t="s">
        <v>1</v>
      </c>
      <c r="C7" s="224"/>
      <c r="D7" s="224"/>
      <c r="E7" s="224"/>
      <c r="F7" s="224"/>
      <c r="G7" s="225"/>
      <c r="H7" s="208" t="s">
        <v>2</v>
      </c>
      <c r="I7" s="224"/>
      <c r="J7" s="224"/>
      <c r="K7" s="224"/>
      <c r="L7" s="224"/>
      <c r="M7" s="225"/>
      <c r="N7" s="208" t="s">
        <v>3</v>
      </c>
      <c r="O7" s="224"/>
      <c r="P7" s="224"/>
      <c r="Q7" s="224"/>
      <c r="R7" s="225"/>
    </row>
    <row r="8" spans="1:18" ht="11.25" customHeight="1">
      <c r="A8" s="2">
        <v>40919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</v>
      </c>
      <c r="B9" s="7" t="s">
        <v>16</v>
      </c>
      <c r="C9" s="8" t="s">
        <v>16</v>
      </c>
      <c r="D9" s="9">
        <v>15.406000000000001</v>
      </c>
      <c r="E9" s="211">
        <v>16.381</v>
      </c>
      <c r="F9" s="212"/>
      <c r="G9" s="213"/>
      <c r="H9" s="7" t="s">
        <v>16</v>
      </c>
      <c r="I9" s="8" t="s">
        <v>16</v>
      </c>
      <c r="J9" s="9">
        <v>12.15</v>
      </c>
      <c r="K9" s="211">
        <v>16.689</v>
      </c>
      <c r="L9" s="212"/>
      <c r="M9" s="213"/>
      <c r="N9" s="7" t="s">
        <v>16</v>
      </c>
      <c r="O9" s="9">
        <v>16.559999999999999</v>
      </c>
      <c r="P9" s="211">
        <v>23.95</v>
      </c>
      <c r="Q9" s="212"/>
      <c r="R9" s="213"/>
    </row>
    <row r="10" spans="1:18" ht="11.25" customHeight="1">
      <c r="A10" s="6" t="s">
        <v>17</v>
      </c>
      <c r="B10" s="3" t="s">
        <v>18</v>
      </c>
      <c r="C10" s="4" t="s">
        <v>19</v>
      </c>
      <c r="D10" s="4" t="s">
        <v>20</v>
      </c>
      <c r="E10" s="4" t="s">
        <v>21</v>
      </c>
      <c r="F10" s="4" t="s">
        <v>22</v>
      </c>
      <c r="G10" s="10" t="s">
        <v>23</v>
      </c>
      <c r="H10" s="3" t="s">
        <v>24</v>
      </c>
      <c r="I10" s="4" t="s">
        <v>25</v>
      </c>
      <c r="J10" s="4" t="s">
        <v>19</v>
      </c>
      <c r="K10" s="4" t="s">
        <v>26</v>
      </c>
      <c r="L10" s="4" t="s">
        <v>27</v>
      </c>
      <c r="M10" s="10" t="s">
        <v>28</v>
      </c>
      <c r="N10" s="3" t="s">
        <v>29</v>
      </c>
      <c r="O10" s="4" t="s">
        <v>20</v>
      </c>
      <c r="P10" s="4" t="s">
        <v>30</v>
      </c>
      <c r="Q10" s="4" t="s">
        <v>31</v>
      </c>
      <c r="R10" s="10" t="s">
        <v>32</v>
      </c>
    </row>
    <row r="11" spans="1:18" ht="11.25" customHeight="1">
      <c r="A11" s="6" t="s">
        <v>33</v>
      </c>
      <c r="B11" s="7" t="s">
        <v>16</v>
      </c>
      <c r="C11" s="8" t="s">
        <v>16</v>
      </c>
      <c r="D11" s="8">
        <v>350</v>
      </c>
      <c r="E11" s="8">
        <v>800</v>
      </c>
      <c r="F11" s="8">
        <v>900</v>
      </c>
      <c r="G11" s="11">
        <v>950</v>
      </c>
      <c r="H11" s="7" t="s">
        <v>16</v>
      </c>
      <c r="I11" s="8" t="s">
        <v>16</v>
      </c>
      <c r="J11" s="8">
        <v>75</v>
      </c>
      <c r="K11" s="8">
        <v>380</v>
      </c>
      <c r="L11" s="8">
        <v>380</v>
      </c>
      <c r="M11" s="11">
        <v>400</v>
      </c>
      <c r="N11" s="7" t="s">
        <v>16</v>
      </c>
      <c r="O11" s="8">
        <v>95</v>
      </c>
      <c r="P11" s="8">
        <v>200</v>
      </c>
      <c r="Q11" s="8">
        <v>480</v>
      </c>
      <c r="R11" s="11" t="s">
        <v>34</v>
      </c>
    </row>
    <row r="12" spans="1:18" ht="11.25" customHeight="1" thickBot="1">
      <c r="A12" s="12" t="s">
        <v>35</v>
      </c>
      <c r="B12" s="13" t="s">
        <v>36</v>
      </c>
      <c r="C12" s="14" t="s">
        <v>36</v>
      </c>
      <c r="D12" s="15"/>
      <c r="E12" s="16"/>
      <c r="F12" s="16"/>
      <c r="G12" s="17"/>
      <c r="H12" s="13" t="s">
        <v>36</v>
      </c>
      <c r="I12" s="14" t="s">
        <v>36</v>
      </c>
      <c r="J12" s="15"/>
      <c r="K12" s="16"/>
      <c r="L12" s="16"/>
      <c r="M12" s="17"/>
      <c r="N12" s="13" t="s">
        <v>36</v>
      </c>
      <c r="O12" s="15"/>
      <c r="P12" s="15"/>
      <c r="Q12" s="15"/>
      <c r="R12" s="18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23">
        <v>4.21</v>
      </c>
      <c r="C16" s="9">
        <v>10.000999999999999</v>
      </c>
      <c r="D16" s="8" t="s">
        <v>16</v>
      </c>
      <c r="E16" s="9">
        <v>22.175000000000001</v>
      </c>
      <c r="F16" s="211">
        <v>23.28</v>
      </c>
      <c r="G16" s="212"/>
      <c r="H16" s="213"/>
      <c r="I16" s="23">
        <v>8.5109999999999992</v>
      </c>
      <c r="J16" s="9">
        <v>16.530999999999999</v>
      </c>
      <c r="K16" s="9">
        <v>20.58</v>
      </c>
      <c r="L16" s="221">
        <v>20.164999999999999</v>
      </c>
      <c r="M16" s="222"/>
      <c r="N16" s="223"/>
      <c r="O16" s="214">
        <v>15.83</v>
      </c>
      <c r="P16" s="215"/>
      <c r="Q16" s="24">
        <v>14.467000000000001</v>
      </c>
      <c r="R16" s="21"/>
    </row>
    <row r="17" spans="1:18" ht="11.25" customHeight="1">
      <c r="A17" s="6" t="s">
        <v>17</v>
      </c>
      <c r="B17" s="3" t="s">
        <v>51</v>
      </c>
      <c r="C17" s="4" t="s">
        <v>52</v>
      </c>
      <c r="D17" s="4" t="s">
        <v>53</v>
      </c>
      <c r="E17" s="4" t="s">
        <v>54</v>
      </c>
      <c r="F17" s="4" t="s">
        <v>55</v>
      </c>
      <c r="G17" s="4" t="s">
        <v>56</v>
      </c>
      <c r="H17" s="10" t="s">
        <v>57</v>
      </c>
      <c r="I17" s="3" t="s">
        <v>58</v>
      </c>
      <c r="J17" s="4" t="s">
        <v>59</v>
      </c>
      <c r="K17" s="4" t="s">
        <v>27</v>
      </c>
      <c r="L17" s="4" t="s">
        <v>60</v>
      </c>
      <c r="M17" s="4" t="s">
        <v>55</v>
      </c>
      <c r="N17" s="5" t="s">
        <v>57</v>
      </c>
      <c r="O17" s="25" t="s">
        <v>54</v>
      </c>
      <c r="P17" s="26">
        <v>24.5</v>
      </c>
      <c r="Q17" s="10" t="s">
        <v>61</v>
      </c>
      <c r="R17" s="21"/>
    </row>
    <row r="18" spans="1:18" ht="11.25" customHeight="1">
      <c r="A18" s="6" t="s">
        <v>33</v>
      </c>
      <c r="B18" s="7">
        <v>3</v>
      </c>
      <c r="C18" s="8">
        <v>15</v>
      </c>
      <c r="D18" s="8" t="s">
        <v>16</v>
      </c>
      <c r="E18" s="8">
        <v>1550</v>
      </c>
      <c r="F18" s="8">
        <v>8</v>
      </c>
      <c r="G18" s="8">
        <v>10</v>
      </c>
      <c r="H18" s="11">
        <v>15</v>
      </c>
      <c r="I18" s="7">
        <v>10</v>
      </c>
      <c r="J18" s="8">
        <v>330</v>
      </c>
      <c r="K18" s="8">
        <v>900</v>
      </c>
      <c r="L18" s="8">
        <v>15</v>
      </c>
      <c r="M18" s="8">
        <v>15</v>
      </c>
      <c r="N18" s="27">
        <v>15</v>
      </c>
      <c r="O18" s="7">
        <v>1050</v>
      </c>
      <c r="P18" s="8">
        <v>1000</v>
      </c>
      <c r="Q18" s="11">
        <v>140</v>
      </c>
      <c r="R18" s="21"/>
    </row>
    <row r="19" spans="1:18" ht="11.25" customHeight="1" thickBot="1">
      <c r="A19" s="12" t="s">
        <v>35</v>
      </c>
      <c r="B19" s="15"/>
      <c r="C19" s="15"/>
      <c r="D19" s="14" t="s">
        <v>36</v>
      </c>
      <c r="E19" s="15"/>
      <c r="F19" s="16"/>
      <c r="G19" s="16"/>
      <c r="H19" s="28"/>
      <c r="I19" s="29"/>
      <c r="J19" s="15"/>
      <c r="K19" s="15"/>
      <c r="L19" s="30"/>
      <c r="M19" s="16"/>
      <c r="N19" s="31"/>
      <c r="O19" s="32"/>
      <c r="P19" s="30"/>
      <c r="Q19" s="28"/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23">
        <v>8.4410000000000007</v>
      </c>
      <c r="C23" s="211">
        <v>9.2119999999999997</v>
      </c>
      <c r="D23" s="212"/>
      <c r="E23" s="213"/>
      <c r="F23" s="23">
        <v>7.25</v>
      </c>
      <c r="G23" s="9">
        <v>7.76</v>
      </c>
      <c r="H23" s="211">
        <v>6.875</v>
      </c>
      <c r="I23" s="212"/>
      <c r="J23" s="213"/>
      <c r="K23" s="7" t="s">
        <v>16</v>
      </c>
      <c r="L23" s="9">
        <v>29.058</v>
      </c>
      <c r="M23" s="9">
        <v>27.253</v>
      </c>
      <c r="N23" s="9">
        <v>33.453000000000003</v>
      </c>
      <c r="O23" s="211">
        <v>41.094999999999999</v>
      </c>
      <c r="P23" s="212"/>
      <c r="Q23" s="213"/>
      <c r="R23" s="34"/>
    </row>
    <row r="24" spans="1:18" ht="11.25" customHeight="1">
      <c r="A24" s="6" t="s">
        <v>17</v>
      </c>
      <c r="B24" s="3" t="s">
        <v>75</v>
      </c>
      <c r="C24" s="4" t="s">
        <v>76</v>
      </c>
      <c r="D24" s="4" t="s">
        <v>77</v>
      </c>
      <c r="E24" s="10" t="s">
        <v>78</v>
      </c>
      <c r="F24" s="3" t="s">
        <v>79</v>
      </c>
      <c r="G24" s="4" t="s">
        <v>80</v>
      </c>
      <c r="H24" s="4" t="s">
        <v>26</v>
      </c>
      <c r="I24" s="4" t="s">
        <v>27</v>
      </c>
      <c r="J24" s="5" t="s">
        <v>28</v>
      </c>
      <c r="K24" s="3" t="s">
        <v>77</v>
      </c>
      <c r="L24" s="4" t="s">
        <v>81</v>
      </c>
      <c r="M24" s="4" t="s">
        <v>57</v>
      </c>
      <c r="N24" s="4" t="s">
        <v>82</v>
      </c>
      <c r="O24" s="4" t="s">
        <v>83</v>
      </c>
      <c r="P24" s="4" t="s">
        <v>84</v>
      </c>
      <c r="Q24" s="10" t="s">
        <v>85</v>
      </c>
      <c r="R24" s="21"/>
    </row>
    <row r="25" spans="1:18" ht="11.25" customHeight="1">
      <c r="A25" s="6" t="s">
        <v>33</v>
      </c>
      <c r="B25" s="7">
        <v>18</v>
      </c>
      <c r="C25" s="8">
        <v>25</v>
      </c>
      <c r="D25" s="8">
        <v>30</v>
      </c>
      <c r="E25" s="11">
        <v>30</v>
      </c>
      <c r="F25" s="7">
        <v>780</v>
      </c>
      <c r="G25" s="8">
        <v>280</v>
      </c>
      <c r="H25" s="8">
        <v>65</v>
      </c>
      <c r="I25" s="8">
        <v>75</v>
      </c>
      <c r="J25" s="27">
        <v>80</v>
      </c>
      <c r="K25" s="7" t="s">
        <v>16</v>
      </c>
      <c r="L25" s="8">
        <v>80</v>
      </c>
      <c r="M25" s="8">
        <v>6000</v>
      </c>
      <c r="N25" s="8">
        <v>1700</v>
      </c>
      <c r="O25" s="8">
        <v>8</v>
      </c>
      <c r="P25" s="8">
        <v>8</v>
      </c>
      <c r="Q25" s="11">
        <v>6</v>
      </c>
      <c r="R25" s="21"/>
    </row>
    <row r="26" spans="1:18" ht="11.25" customHeight="1" thickBot="1">
      <c r="A26" s="12" t="s">
        <v>35</v>
      </c>
      <c r="B26" s="29"/>
      <c r="C26" s="16"/>
      <c r="D26" s="16"/>
      <c r="E26" s="28"/>
      <c r="F26" s="29"/>
      <c r="G26" s="14"/>
      <c r="H26" s="16"/>
      <c r="I26" s="16"/>
      <c r="J26" s="31"/>
      <c r="K26" s="13" t="s">
        <v>36</v>
      </c>
      <c r="L26" s="15"/>
      <c r="M26" s="14"/>
      <c r="N26" s="35"/>
      <c r="O26" s="16"/>
      <c r="P26" s="16"/>
      <c r="Q26" s="28"/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23">
        <v>15.005000000000001</v>
      </c>
      <c r="C30" s="9">
        <v>20.309999999999999</v>
      </c>
      <c r="D30" s="9">
        <v>23.855</v>
      </c>
      <c r="E30" s="211">
        <v>23.7</v>
      </c>
      <c r="F30" s="213"/>
      <c r="G30" s="23">
        <v>11.66</v>
      </c>
      <c r="H30" s="9">
        <v>14.315</v>
      </c>
      <c r="I30" s="9">
        <v>24.914999999999999</v>
      </c>
      <c r="J30" s="211">
        <v>29.46</v>
      </c>
      <c r="K30" s="212"/>
      <c r="L30" s="213"/>
      <c r="M30" s="23">
        <v>4.8</v>
      </c>
      <c r="N30" s="9">
        <v>5.423</v>
      </c>
      <c r="O30" s="211">
        <v>6.5659999999999998</v>
      </c>
      <c r="P30" s="212"/>
      <c r="Q30" s="213"/>
      <c r="R30" s="19"/>
    </row>
    <row r="31" spans="1:18" ht="11.25" customHeight="1">
      <c r="A31" s="37" t="s">
        <v>17</v>
      </c>
      <c r="B31" s="3" t="s">
        <v>100</v>
      </c>
      <c r="C31" s="4" t="s">
        <v>101</v>
      </c>
      <c r="D31" s="4" t="s">
        <v>102</v>
      </c>
      <c r="E31" s="4" t="s">
        <v>103</v>
      </c>
      <c r="F31" s="5" t="s">
        <v>104</v>
      </c>
      <c r="G31" s="3" t="s">
        <v>52</v>
      </c>
      <c r="H31" s="4" t="s">
        <v>105</v>
      </c>
      <c r="I31" s="4" t="s">
        <v>28</v>
      </c>
      <c r="J31" s="4" t="s">
        <v>57</v>
      </c>
      <c r="K31" s="4" t="s">
        <v>106</v>
      </c>
      <c r="L31" s="10" t="s">
        <v>104</v>
      </c>
      <c r="M31" s="3" t="s">
        <v>107</v>
      </c>
      <c r="N31" s="4" t="s">
        <v>58</v>
      </c>
      <c r="O31" s="4" t="s">
        <v>108</v>
      </c>
      <c r="P31" s="4" t="s">
        <v>109</v>
      </c>
      <c r="Q31" s="10" t="s">
        <v>105</v>
      </c>
      <c r="R31" s="19"/>
    </row>
    <row r="32" spans="1:18" ht="11.25" customHeight="1">
      <c r="A32" s="37" t="s">
        <v>33</v>
      </c>
      <c r="B32" s="7">
        <v>12</v>
      </c>
      <c r="C32" s="8">
        <v>260</v>
      </c>
      <c r="D32" s="8">
        <v>10</v>
      </c>
      <c r="E32" s="8">
        <v>8</v>
      </c>
      <c r="F32" s="27">
        <v>8</v>
      </c>
      <c r="G32" s="7">
        <v>5</v>
      </c>
      <c r="H32" s="8">
        <v>2100</v>
      </c>
      <c r="I32" s="8">
        <v>4500</v>
      </c>
      <c r="J32" s="8">
        <v>18</v>
      </c>
      <c r="K32" s="8">
        <v>20</v>
      </c>
      <c r="L32" s="11">
        <v>15</v>
      </c>
      <c r="M32" s="7">
        <v>3</v>
      </c>
      <c r="N32" s="8">
        <v>7</v>
      </c>
      <c r="O32" s="8">
        <v>350</v>
      </c>
      <c r="P32" s="8">
        <v>350</v>
      </c>
      <c r="Q32" s="11">
        <v>350</v>
      </c>
      <c r="R32" s="19"/>
    </row>
    <row r="33" spans="1:18" ht="11.25" customHeight="1" thickBot="1">
      <c r="A33" s="38" t="s">
        <v>35</v>
      </c>
      <c r="B33" s="13"/>
      <c r="C33" s="15"/>
      <c r="D33" s="15"/>
      <c r="E33" s="14"/>
      <c r="F33" s="39"/>
      <c r="G33" s="29"/>
      <c r="H33" s="14"/>
      <c r="I33" s="14"/>
      <c r="J33" s="14"/>
      <c r="K33" s="15"/>
      <c r="L33" s="40"/>
      <c r="M33" s="15"/>
      <c r="N33" s="15"/>
      <c r="O33" s="15"/>
      <c r="P33" s="15"/>
      <c r="Q33" s="40"/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7" t="s">
        <v>16</v>
      </c>
      <c r="C37" s="8" t="s">
        <v>16</v>
      </c>
      <c r="D37" s="9">
        <v>16.440000000000001</v>
      </c>
      <c r="E37" s="9">
        <v>16.93</v>
      </c>
      <c r="F37" s="9">
        <v>18.73</v>
      </c>
      <c r="G37" s="211">
        <v>28.95</v>
      </c>
      <c r="H37" s="212"/>
      <c r="I37" s="215"/>
      <c r="J37" s="211">
        <v>33.92</v>
      </c>
      <c r="K37" s="212"/>
      <c r="L37" s="213"/>
      <c r="M37" s="19"/>
      <c r="N37" s="19"/>
      <c r="O37" s="19"/>
      <c r="P37" s="19"/>
      <c r="Q37" s="19"/>
      <c r="R37" s="21"/>
    </row>
    <row r="38" spans="1:18" ht="11.25" customHeight="1">
      <c r="A38" s="37" t="s">
        <v>17</v>
      </c>
      <c r="B38" s="3" t="s">
        <v>52</v>
      </c>
      <c r="C38" s="4" t="s">
        <v>19</v>
      </c>
      <c r="D38" s="4" t="s">
        <v>59</v>
      </c>
      <c r="E38" s="4" t="s">
        <v>118</v>
      </c>
      <c r="F38" s="4" t="s">
        <v>119</v>
      </c>
      <c r="G38" s="4" t="s">
        <v>120</v>
      </c>
      <c r="H38" s="4" t="s">
        <v>103</v>
      </c>
      <c r="I38" s="4" t="s">
        <v>121</v>
      </c>
      <c r="J38" s="4" t="s">
        <v>122</v>
      </c>
      <c r="K38" s="4" t="s">
        <v>123</v>
      </c>
      <c r="L38" s="10" t="s">
        <v>124</v>
      </c>
      <c r="M38" s="19"/>
      <c r="N38" s="19"/>
      <c r="O38" s="19"/>
      <c r="P38" s="19"/>
      <c r="Q38" s="19"/>
      <c r="R38" s="21"/>
    </row>
    <row r="39" spans="1:18" ht="11.25" customHeight="1">
      <c r="A39" s="37" t="s">
        <v>33</v>
      </c>
      <c r="B39" s="7" t="s">
        <v>16</v>
      </c>
      <c r="C39" s="8" t="s">
        <v>16</v>
      </c>
      <c r="D39" s="8">
        <v>2100</v>
      </c>
      <c r="E39" s="8">
        <v>5800</v>
      </c>
      <c r="F39" s="8">
        <v>5200</v>
      </c>
      <c r="G39" s="8">
        <v>2800</v>
      </c>
      <c r="H39" s="8">
        <v>3000</v>
      </c>
      <c r="I39" s="8">
        <v>3300</v>
      </c>
      <c r="J39" s="8">
        <v>10</v>
      </c>
      <c r="K39" s="8">
        <v>12</v>
      </c>
      <c r="L39" s="11">
        <v>12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13" t="s">
        <v>36</v>
      </c>
      <c r="C40" s="14" t="s">
        <v>36</v>
      </c>
      <c r="D40" s="14"/>
      <c r="E40" s="14"/>
      <c r="F40" s="14"/>
      <c r="G40" s="14"/>
      <c r="H40" s="14"/>
      <c r="I40" s="14"/>
      <c r="J40" s="15"/>
      <c r="K40" s="15"/>
      <c r="L40" s="15"/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7" t="s">
        <v>16</v>
      </c>
      <c r="C44" s="8" t="s">
        <v>16</v>
      </c>
      <c r="D44" s="9">
        <v>17.54</v>
      </c>
      <c r="E44" s="9">
        <v>19.079999999999998</v>
      </c>
      <c r="F44" s="9">
        <v>19.295000000000002</v>
      </c>
      <c r="G44" s="211">
        <v>24.515000000000001</v>
      </c>
      <c r="H44" s="212"/>
      <c r="I44" s="213"/>
      <c r="J44" s="23">
        <v>5.15</v>
      </c>
      <c r="K44" s="9">
        <v>10.862</v>
      </c>
      <c r="L44" s="211">
        <v>16.579999999999998</v>
      </c>
      <c r="M44" s="212"/>
      <c r="N44" s="213"/>
      <c r="O44" s="19"/>
      <c r="P44" s="19"/>
      <c r="Q44" s="19"/>
      <c r="R44" s="21"/>
    </row>
    <row r="45" spans="1:18" ht="11.25" customHeight="1">
      <c r="A45" s="37" t="s">
        <v>17</v>
      </c>
      <c r="B45" s="3" t="s">
        <v>80</v>
      </c>
      <c r="C45" s="4" t="s">
        <v>136</v>
      </c>
      <c r="D45" s="4" t="s">
        <v>78</v>
      </c>
      <c r="E45" s="4" t="s">
        <v>54</v>
      </c>
      <c r="F45" s="4" t="s">
        <v>137</v>
      </c>
      <c r="G45" s="4" t="s">
        <v>55</v>
      </c>
      <c r="H45" s="4" t="s">
        <v>138</v>
      </c>
      <c r="I45" s="5" t="s">
        <v>139</v>
      </c>
      <c r="J45" s="3" t="s">
        <v>79</v>
      </c>
      <c r="K45" s="4" t="s">
        <v>140</v>
      </c>
      <c r="L45" s="4" t="s">
        <v>141</v>
      </c>
      <c r="M45" s="4" t="s">
        <v>142</v>
      </c>
      <c r="N45" s="10" t="s">
        <v>22</v>
      </c>
      <c r="O45" s="19"/>
      <c r="P45" s="19"/>
      <c r="Q45" s="19"/>
      <c r="R45" s="21"/>
    </row>
    <row r="46" spans="1:18" ht="11.25" customHeight="1">
      <c r="A46" s="37" t="s">
        <v>33</v>
      </c>
      <c r="B46" s="7" t="s">
        <v>16</v>
      </c>
      <c r="C46" s="8" t="s">
        <v>16</v>
      </c>
      <c r="D46" s="8">
        <v>6300</v>
      </c>
      <c r="E46" s="8">
        <v>7800</v>
      </c>
      <c r="F46" s="8">
        <v>4500</v>
      </c>
      <c r="G46" s="8">
        <v>4000</v>
      </c>
      <c r="H46" s="8">
        <v>4200</v>
      </c>
      <c r="I46" s="27">
        <v>4500</v>
      </c>
      <c r="J46" s="7">
        <v>12</v>
      </c>
      <c r="K46" s="27">
        <v>20</v>
      </c>
      <c r="L46" s="8">
        <v>12</v>
      </c>
      <c r="M46" s="8">
        <v>12</v>
      </c>
      <c r="N46" s="11">
        <v>12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13" t="s">
        <v>36</v>
      </c>
      <c r="C47" s="14" t="s">
        <v>36</v>
      </c>
      <c r="D47" s="14"/>
      <c r="E47" s="14"/>
      <c r="F47" s="14"/>
      <c r="G47" s="14"/>
      <c r="H47" s="14"/>
      <c r="I47" s="41"/>
      <c r="J47" s="29"/>
      <c r="K47" s="39"/>
      <c r="L47" s="15"/>
      <c r="M47" s="14"/>
      <c r="N47" s="40"/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7" t="s">
        <v>16</v>
      </c>
      <c r="C51" s="211">
        <v>11.861000000000001</v>
      </c>
      <c r="D51" s="212"/>
      <c r="E51" s="213"/>
      <c r="F51" s="214">
        <v>15.656000000000001</v>
      </c>
      <c r="G51" s="212"/>
      <c r="H51" s="215"/>
      <c r="I51" s="211">
        <v>6.6849999999999996</v>
      </c>
      <c r="J51" s="212"/>
      <c r="K51" s="213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3" t="s">
        <v>140</v>
      </c>
      <c r="C52" s="4" t="s">
        <v>149</v>
      </c>
      <c r="D52" s="4" t="s">
        <v>26</v>
      </c>
      <c r="E52" s="10" t="s">
        <v>27</v>
      </c>
      <c r="F52" s="3" t="s">
        <v>76</v>
      </c>
      <c r="G52" s="43" t="s">
        <v>149</v>
      </c>
      <c r="H52" s="4" t="s">
        <v>61</v>
      </c>
      <c r="I52" s="4" t="s">
        <v>29</v>
      </c>
      <c r="J52" s="4" t="s">
        <v>136</v>
      </c>
      <c r="K52" s="10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7" t="s">
        <v>16</v>
      </c>
      <c r="C53" s="8">
        <v>300</v>
      </c>
      <c r="D53" s="8">
        <v>300</v>
      </c>
      <c r="E53" s="11">
        <v>300</v>
      </c>
      <c r="F53" s="37">
        <v>560</v>
      </c>
      <c r="G53" s="8">
        <v>560</v>
      </c>
      <c r="H53" s="44">
        <v>560</v>
      </c>
      <c r="I53" s="8">
        <v>30</v>
      </c>
      <c r="J53" s="8">
        <v>30</v>
      </c>
      <c r="K53" s="11">
        <v>30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13" t="s">
        <v>36</v>
      </c>
      <c r="C54" s="15"/>
      <c r="D54" s="15"/>
      <c r="E54" s="40"/>
      <c r="F54" s="45"/>
      <c r="G54" s="46"/>
      <c r="H54" s="47"/>
      <c r="I54" s="16"/>
      <c r="J54" s="30"/>
      <c r="K54" s="28"/>
      <c r="L54" s="19"/>
      <c r="M54" s="19"/>
      <c r="N54" s="19"/>
      <c r="O54" s="19"/>
      <c r="P54" s="19"/>
      <c r="Q54" s="19"/>
      <c r="R54" s="19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M28:Q28"/>
    <mergeCell ref="O29:Q29"/>
    <mergeCell ref="O30:Q30"/>
    <mergeCell ref="E29:F29"/>
    <mergeCell ref="J29:L29"/>
    <mergeCell ref="B28:F28"/>
    <mergeCell ref="G28:L28"/>
    <mergeCell ref="O23:Q23"/>
    <mergeCell ref="B21:E21"/>
    <mergeCell ref="F21:J21"/>
    <mergeCell ref="K21:Q21"/>
    <mergeCell ref="C22:E22"/>
    <mergeCell ref="H22:J22"/>
    <mergeCell ref="O22:Q22"/>
    <mergeCell ref="C23:E23"/>
    <mergeCell ref="H23:J23"/>
    <mergeCell ref="G37:I37"/>
    <mergeCell ref="J37:L37"/>
    <mergeCell ref="G43:I43"/>
    <mergeCell ref="L43:N43"/>
    <mergeCell ref="B42:I42"/>
    <mergeCell ref="J42:N42"/>
    <mergeCell ref="C51:E51"/>
    <mergeCell ref="F51:H51"/>
    <mergeCell ref="I51:K51"/>
    <mergeCell ref="L44:N44"/>
    <mergeCell ref="C50:E50"/>
    <mergeCell ref="F50:H50"/>
    <mergeCell ref="I50:K50"/>
    <mergeCell ref="B49:E49"/>
    <mergeCell ref="F49:K49"/>
    <mergeCell ref="G44:I44"/>
    <mergeCell ref="J36:L36"/>
    <mergeCell ref="B35:L35"/>
    <mergeCell ref="E30:F30"/>
    <mergeCell ref="J30:L30"/>
    <mergeCell ref="G36:I36"/>
  </mergeCells>
  <phoneticPr fontId="2"/>
  <printOptions horizontalCentered="1" verticalCentered="1"/>
  <pageMargins left="0.19685039370078741" right="0.19685039370078741" top="0.78740157480314965" bottom="0.19685039370078741" header="0.51181102362204722" footer="0.51181102362204722"/>
  <pageSetup paperSize="9" orientation="landscape" horizontalDpi="4294967293" verticalDpi="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R80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1" spans="1:18" ht="11.25" customHeight="1"/>
    <row r="2" spans="1:18" ht="11.25" customHeight="1"/>
    <row r="3" spans="1:18" ht="11.25" customHeight="1">
      <c r="C3" t="s">
        <v>168</v>
      </c>
    </row>
    <row r="4" spans="1:18" ht="11.25" customHeight="1"/>
    <row r="5" spans="1:18" ht="11.25" customHeight="1"/>
    <row r="6" spans="1:18" ht="11.25" customHeight="1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41170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17.318999999999999</v>
      </c>
      <c r="E9" s="226">
        <v>22.509</v>
      </c>
      <c r="F9" s="227"/>
      <c r="G9" s="228"/>
      <c r="H9" s="58" t="s">
        <v>16</v>
      </c>
      <c r="I9" s="59" t="s">
        <v>16</v>
      </c>
      <c r="J9" s="60">
        <v>13.573</v>
      </c>
      <c r="K9" s="226">
        <v>18.943000000000001</v>
      </c>
      <c r="L9" s="227"/>
      <c r="M9" s="228"/>
      <c r="N9" s="58" t="s">
        <v>16</v>
      </c>
      <c r="O9" s="60">
        <v>16.413</v>
      </c>
      <c r="P9" s="226">
        <v>25.72</v>
      </c>
      <c r="Q9" s="227"/>
      <c r="R9" s="22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350</v>
      </c>
      <c r="E11" s="59">
        <v>850</v>
      </c>
      <c r="F11" s="59">
        <v>1100</v>
      </c>
      <c r="G11" s="64" t="s">
        <v>158</v>
      </c>
      <c r="H11" s="58" t="s">
        <v>16</v>
      </c>
      <c r="I11" s="59" t="s">
        <v>16</v>
      </c>
      <c r="J11" s="59">
        <v>80</v>
      </c>
      <c r="K11" s="59">
        <v>400</v>
      </c>
      <c r="L11" s="59">
        <v>420</v>
      </c>
      <c r="M11" s="64">
        <v>450</v>
      </c>
      <c r="N11" s="58" t="s">
        <v>16</v>
      </c>
      <c r="O11" s="59">
        <v>120</v>
      </c>
      <c r="P11" s="59">
        <v>500</v>
      </c>
      <c r="Q11" s="59">
        <v>700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222</v>
      </c>
      <c r="E12" s="68">
        <v>658</v>
      </c>
      <c r="F12" s="68">
        <v>903</v>
      </c>
      <c r="G12" s="69" t="s">
        <v>158</v>
      </c>
      <c r="H12" s="65" t="s">
        <v>36</v>
      </c>
      <c r="I12" s="66" t="s">
        <v>36</v>
      </c>
      <c r="J12" s="70">
        <v>129.69999999999999</v>
      </c>
      <c r="K12" s="68">
        <v>308</v>
      </c>
      <c r="L12" s="68">
        <v>344</v>
      </c>
      <c r="M12" s="69">
        <v>342</v>
      </c>
      <c r="N12" s="65" t="s">
        <v>36</v>
      </c>
      <c r="O12" s="70">
        <v>138.80000000000001</v>
      </c>
      <c r="P12" s="67">
        <v>319</v>
      </c>
      <c r="Q12" s="67">
        <v>406</v>
      </c>
      <c r="R12" s="71" t="s">
        <v>34</v>
      </c>
    </row>
    <row r="13" spans="1:18" ht="7.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59">
        <v>4.3319999999999999</v>
      </c>
      <c r="C16" s="60">
        <v>10.641</v>
      </c>
      <c r="D16" s="59" t="s">
        <v>16</v>
      </c>
      <c r="E16" s="60">
        <v>22.506</v>
      </c>
      <c r="F16" s="226">
        <v>26.443999999999999</v>
      </c>
      <c r="G16" s="227"/>
      <c r="H16" s="228"/>
      <c r="I16" s="72">
        <v>9.4459999999999997</v>
      </c>
      <c r="J16" s="60">
        <v>17.503</v>
      </c>
      <c r="K16" s="60">
        <v>20.393999999999998</v>
      </c>
      <c r="L16" s="231">
        <v>22.861000000000001</v>
      </c>
      <c r="M16" s="232"/>
      <c r="N16" s="233"/>
      <c r="O16" s="230">
        <v>20.859000000000002</v>
      </c>
      <c r="P16" s="229"/>
      <c r="Q16" s="73">
        <v>18.326000000000001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9">
        <v>3</v>
      </c>
      <c r="C18" s="59">
        <v>20</v>
      </c>
      <c r="D18" s="59" t="s">
        <v>16</v>
      </c>
      <c r="E18" s="59">
        <v>1500</v>
      </c>
      <c r="F18" s="59">
        <v>12</v>
      </c>
      <c r="G18" s="59">
        <v>12</v>
      </c>
      <c r="H18" s="64">
        <v>18</v>
      </c>
      <c r="I18" s="58">
        <v>10</v>
      </c>
      <c r="J18" s="59">
        <v>600</v>
      </c>
      <c r="K18" s="59">
        <v>850</v>
      </c>
      <c r="L18" s="59">
        <v>15</v>
      </c>
      <c r="M18" s="59">
        <v>12</v>
      </c>
      <c r="N18" s="77">
        <v>12</v>
      </c>
      <c r="O18" s="58">
        <v>550</v>
      </c>
      <c r="P18" s="59">
        <v>780</v>
      </c>
      <c r="Q18" s="64">
        <v>130</v>
      </c>
      <c r="R18" s="21"/>
    </row>
    <row r="19" spans="1:18" ht="11.25" customHeight="1" thickBot="1">
      <c r="A19" s="12" t="s">
        <v>35</v>
      </c>
      <c r="B19" s="66">
        <v>45.3</v>
      </c>
      <c r="C19" s="70">
        <v>103.6</v>
      </c>
      <c r="D19" s="66" t="s">
        <v>36</v>
      </c>
      <c r="E19" s="67">
        <v>719</v>
      </c>
      <c r="F19" s="78">
        <v>45.4</v>
      </c>
      <c r="G19" s="78">
        <v>46.7</v>
      </c>
      <c r="H19" s="79">
        <v>55.4</v>
      </c>
      <c r="I19" s="80">
        <v>145.9</v>
      </c>
      <c r="J19" s="67">
        <v>477</v>
      </c>
      <c r="K19" s="67">
        <v>553</v>
      </c>
      <c r="L19" s="78">
        <v>55.6</v>
      </c>
      <c r="M19" s="78">
        <v>52.7</v>
      </c>
      <c r="N19" s="82">
        <v>50.8</v>
      </c>
      <c r="O19" s="83">
        <v>464</v>
      </c>
      <c r="P19" s="68">
        <v>630</v>
      </c>
      <c r="Q19" s="84">
        <v>189</v>
      </c>
      <c r="R19" s="21"/>
    </row>
    <row r="20" spans="1:18" ht="7.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9.0239999999999991</v>
      </c>
      <c r="C23" s="226">
        <v>12.04</v>
      </c>
      <c r="D23" s="227"/>
      <c r="E23" s="228"/>
      <c r="F23" s="72">
        <v>7.3239999999999998</v>
      </c>
      <c r="G23" s="60">
        <v>8.0020000000000007</v>
      </c>
      <c r="H23" s="226">
        <v>7.6529999999999996</v>
      </c>
      <c r="I23" s="227"/>
      <c r="J23" s="228"/>
      <c r="K23" s="58" t="s">
        <v>16</v>
      </c>
      <c r="L23" s="60">
        <v>29.4</v>
      </c>
      <c r="M23" s="60">
        <v>27.815999999999999</v>
      </c>
      <c r="N23" s="60">
        <v>34.002000000000002</v>
      </c>
      <c r="O23" s="226">
        <v>42.75</v>
      </c>
      <c r="P23" s="227"/>
      <c r="Q23" s="22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187</v>
      </c>
      <c r="G24" s="62" t="s">
        <v>188</v>
      </c>
      <c r="H24" s="62" t="s">
        <v>189</v>
      </c>
      <c r="I24" s="62" t="s">
        <v>186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12</v>
      </c>
      <c r="C25" s="59">
        <v>30</v>
      </c>
      <c r="D25" s="59">
        <v>30</v>
      </c>
      <c r="E25" s="64">
        <v>35</v>
      </c>
      <c r="F25" s="58">
        <v>650</v>
      </c>
      <c r="G25" s="59">
        <v>400</v>
      </c>
      <c r="H25" s="59">
        <v>12</v>
      </c>
      <c r="I25" s="59">
        <v>12</v>
      </c>
      <c r="J25" s="77">
        <v>12</v>
      </c>
      <c r="K25" s="58" t="s">
        <v>16</v>
      </c>
      <c r="L25" s="59">
        <v>100</v>
      </c>
      <c r="M25" s="59">
        <v>5000</v>
      </c>
      <c r="N25" s="59">
        <v>1800</v>
      </c>
      <c r="O25" s="59">
        <v>15</v>
      </c>
      <c r="P25" s="59">
        <v>12</v>
      </c>
      <c r="Q25" s="64">
        <v>12</v>
      </c>
      <c r="R25" s="21"/>
    </row>
    <row r="26" spans="1:18" ht="11.25" customHeight="1" thickBot="1">
      <c r="A26" s="12" t="s">
        <v>35</v>
      </c>
      <c r="B26" s="80">
        <v>120.8</v>
      </c>
      <c r="C26" s="78">
        <v>84.7</v>
      </c>
      <c r="D26" s="78">
        <v>79.599999999999994</v>
      </c>
      <c r="E26" s="79">
        <v>72.900000000000006</v>
      </c>
      <c r="F26" s="85">
        <v>408</v>
      </c>
      <c r="G26" s="67">
        <v>286</v>
      </c>
      <c r="H26" s="78">
        <v>55.6</v>
      </c>
      <c r="I26" s="78">
        <v>52.7</v>
      </c>
      <c r="J26" s="82">
        <v>53.9</v>
      </c>
      <c r="K26" s="66" t="s">
        <v>36</v>
      </c>
      <c r="L26" s="70">
        <v>154.4</v>
      </c>
      <c r="M26" s="66">
        <v>3130</v>
      </c>
      <c r="N26" s="86">
        <v>1010</v>
      </c>
      <c r="O26" s="78">
        <v>43.3</v>
      </c>
      <c r="P26" s="78">
        <v>40.799999999999997</v>
      </c>
      <c r="Q26" s="79">
        <v>39.6</v>
      </c>
      <c r="R26" s="21"/>
    </row>
    <row r="27" spans="1:18" ht="7.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15.262</v>
      </c>
      <c r="C30" s="60">
        <v>20.459</v>
      </c>
      <c r="D30" s="60">
        <v>24.032</v>
      </c>
      <c r="E30" s="226">
        <v>24.692</v>
      </c>
      <c r="F30" s="228"/>
      <c r="G30" s="72">
        <v>12.368</v>
      </c>
      <c r="H30" s="60">
        <v>14.391999999999999</v>
      </c>
      <c r="I30" s="60">
        <v>24.481000000000002</v>
      </c>
      <c r="J30" s="226">
        <v>32.857999999999997</v>
      </c>
      <c r="K30" s="227"/>
      <c r="L30" s="228"/>
      <c r="M30" s="72">
        <v>5.4009999999999998</v>
      </c>
      <c r="N30" s="60">
        <v>6.4020000000000001</v>
      </c>
      <c r="O30" s="226">
        <v>9.1620000000000008</v>
      </c>
      <c r="P30" s="227"/>
      <c r="Q30" s="22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15</v>
      </c>
      <c r="C32" s="59">
        <v>250</v>
      </c>
      <c r="D32" s="59">
        <v>12</v>
      </c>
      <c r="E32" s="59">
        <v>10</v>
      </c>
      <c r="F32" s="77">
        <v>10</v>
      </c>
      <c r="G32" s="58">
        <v>40</v>
      </c>
      <c r="H32" s="59">
        <v>1900</v>
      </c>
      <c r="I32" s="59">
        <v>4500</v>
      </c>
      <c r="J32" s="59">
        <v>20</v>
      </c>
      <c r="K32" s="59">
        <v>18</v>
      </c>
      <c r="L32" s="64">
        <v>20</v>
      </c>
      <c r="M32" s="58">
        <v>50</v>
      </c>
      <c r="N32" s="59">
        <v>200</v>
      </c>
      <c r="O32" s="59">
        <v>400</v>
      </c>
      <c r="P32" s="59">
        <v>500</v>
      </c>
      <c r="Q32" s="64">
        <v>500</v>
      </c>
      <c r="R32" s="19"/>
    </row>
    <row r="33" spans="1:18" ht="11.25" customHeight="1" thickBot="1">
      <c r="A33" s="38" t="s">
        <v>35</v>
      </c>
      <c r="B33" s="65">
        <v>181.8</v>
      </c>
      <c r="C33" s="67">
        <v>214</v>
      </c>
      <c r="D33" s="70">
        <v>60.1</v>
      </c>
      <c r="E33" s="70">
        <v>50.3</v>
      </c>
      <c r="F33" s="87">
        <v>49.4</v>
      </c>
      <c r="G33" s="80">
        <v>126.6</v>
      </c>
      <c r="H33" s="66">
        <v>1143</v>
      </c>
      <c r="I33" s="66">
        <v>2690</v>
      </c>
      <c r="J33" s="66">
        <v>58.4</v>
      </c>
      <c r="K33" s="70">
        <v>59.1</v>
      </c>
      <c r="L33" s="88">
        <v>61.3</v>
      </c>
      <c r="M33" s="70">
        <v>100.6</v>
      </c>
      <c r="N33" s="70">
        <v>143.69999999999999</v>
      </c>
      <c r="O33" s="67">
        <v>281</v>
      </c>
      <c r="P33" s="67">
        <v>372</v>
      </c>
      <c r="Q33" s="89">
        <v>377</v>
      </c>
      <c r="R33" s="19"/>
    </row>
    <row r="34" spans="1:18" ht="7.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 t="s">
        <v>158</v>
      </c>
      <c r="E37" s="60" t="s">
        <v>158</v>
      </c>
      <c r="F37" s="60" t="s">
        <v>158</v>
      </c>
      <c r="G37" s="226" t="s">
        <v>158</v>
      </c>
      <c r="H37" s="227"/>
      <c r="I37" s="229"/>
      <c r="J37" s="226" t="s">
        <v>158</v>
      </c>
      <c r="K37" s="227"/>
      <c r="L37" s="22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 t="s">
        <v>158</v>
      </c>
      <c r="E39" s="59" t="s">
        <v>158</v>
      </c>
      <c r="F39" s="59" t="s">
        <v>158</v>
      </c>
      <c r="G39" s="59" t="s">
        <v>158</v>
      </c>
      <c r="H39" s="59" t="s">
        <v>158</v>
      </c>
      <c r="I39" s="59" t="s">
        <v>158</v>
      </c>
      <c r="J39" s="59" t="s">
        <v>158</v>
      </c>
      <c r="K39" s="59" t="s">
        <v>158</v>
      </c>
      <c r="L39" s="64" t="s">
        <v>158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 t="s">
        <v>158</v>
      </c>
      <c r="E40" s="66" t="s">
        <v>158</v>
      </c>
      <c r="F40" s="66" t="s">
        <v>158</v>
      </c>
      <c r="G40" s="66" t="s">
        <v>158</v>
      </c>
      <c r="H40" s="66" t="s">
        <v>158</v>
      </c>
      <c r="I40" s="66" t="s">
        <v>158</v>
      </c>
      <c r="J40" s="70" t="s">
        <v>158</v>
      </c>
      <c r="K40" s="70" t="s">
        <v>158</v>
      </c>
      <c r="L40" s="87" t="s">
        <v>158</v>
      </c>
      <c r="M40" s="131"/>
      <c r="N40" s="19"/>
      <c r="O40" s="19"/>
      <c r="P40" s="19"/>
      <c r="Q40" s="19"/>
      <c r="R40" s="21"/>
    </row>
    <row r="41" spans="1:18" ht="7.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 t="s">
        <v>158</v>
      </c>
      <c r="E44" s="60" t="s">
        <v>158</v>
      </c>
      <c r="F44" s="60" t="s">
        <v>158</v>
      </c>
      <c r="G44" s="226" t="s">
        <v>158</v>
      </c>
      <c r="H44" s="227"/>
      <c r="I44" s="228"/>
      <c r="J44" s="72">
        <v>5.3579999999999997</v>
      </c>
      <c r="K44" s="60">
        <v>11.061999999999999</v>
      </c>
      <c r="L44" s="226">
        <v>21.588999999999999</v>
      </c>
      <c r="M44" s="227"/>
      <c r="N44" s="22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205</v>
      </c>
      <c r="C45" s="62" t="s">
        <v>206</v>
      </c>
      <c r="D45" s="62" t="s">
        <v>199</v>
      </c>
      <c r="E45" s="62" t="s">
        <v>200</v>
      </c>
      <c r="F45" s="62" t="s">
        <v>201</v>
      </c>
      <c r="G45" s="62" t="s">
        <v>202</v>
      </c>
      <c r="H45" s="62" t="s">
        <v>203</v>
      </c>
      <c r="I45" s="74" t="s">
        <v>204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 t="s">
        <v>158</v>
      </c>
      <c r="E46" s="59" t="s">
        <v>158</v>
      </c>
      <c r="F46" s="59" t="s">
        <v>158</v>
      </c>
      <c r="G46" s="59" t="s">
        <v>158</v>
      </c>
      <c r="H46" s="59" t="s">
        <v>158</v>
      </c>
      <c r="I46" s="77" t="s">
        <v>158</v>
      </c>
      <c r="J46" s="58">
        <v>15</v>
      </c>
      <c r="K46" s="77">
        <v>15</v>
      </c>
      <c r="L46" s="8" t="s">
        <v>158</v>
      </c>
      <c r="M46" s="59">
        <v>15</v>
      </c>
      <c r="N46" s="64">
        <v>15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 t="s">
        <v>158</v>
      </c>
      <c r="E47" s="66" t="s">
        <v>158</v>
      </c>
      <c r="F47" s="66" t="s">
        <v>158</v>
      </c>
      <c r="G47" s="66" t="s">
        <v>158</v>
      </c>
      <c r="H47" s="66" t="s">
        <v>158</v>
      </c>
      <c r="I47" s="90" t="s">
        <v>158</v>
      </c>
      <c r="J47" s="80">
        <v>101.5</v>
      </c>
      <c r="K47" s="87">
        <v>100.1</v>
      </c>
      <c r="L47" s="15" t="s">
        <v>158</v>
      </c>
      <c r="M47" s="66">
        <v>87.8</v>
      </c>
      <c r="N47" s="88">
        <v>74.7</v>
      </c>
      <c r="O47" s="19"/>
      <c r="P47" s="19"/>
      <c r="Q47" s="19"/>
      <c r="R47" s="42"/>
    </row>
    <row r="48" spans="1:18" ht="7.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17.565000000000001</v>
      </c>
      <c r="D51" s="227"/>
      <c r="E51" s="228"/>
      <c r="F51" s="230">
        <v>17.645</v>
      </c>
      <c r="G51" s="227"/>
      <c r="H51" s="229"/>
      <c r="I51" s="226">
        <v>7.42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200</v>
      </c>
      <c r="D53" s="59">
        <v>400</v>
      </c>
      <c r="E53" s="11" t="s">
        <v>158</v>
      </c>
      <c r="F53" s="8" t="s">
        <v>158</v>
      </c>
      <c r="G53" s="59">
        <v>480</v>
      </c>
      <c r="H53" s="93">
        <v>450</v>
      </c>
      <c r="I53" s="59">
        <v>30</v>
      </c>
      <c r="J53" s="59">
        <v>30</v>
      </c>
      <c r="K53" s="64">
        <v>25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158</v>
      </c>
      <c r="C54" s="94">
        <v>194</v>
      </c>
      <c r="D54" s="94">
        <v>331</v>
      </c>
      <c r="E54" s="55" t="s">
        <v>158</v>
      </c>
      <c r="F54" s="15" t="s">
        <v>158</v>
      </c>
      <c r="G54" s="94">
        <v>309</v>
      </c>
      <c r="H54" s="97">
        <v>288</v>
      </c>
      <c r="I54" s="78">
        <v>66.900000000000006</v>
      </c>
      <c r="J54" s="81">
        <v>67.7</v>
      </c>
      <c r="K54" s="79">
        <v>63.2</v>
      </c>
      <c r="L54" s="19"/>
      <c r="M54" s="19"/>
      <c r="N54" s="19"/>
      <c r="O54" s="19"/>
      <c r="P54" s="19"/>
      <c r="Q54" s="19"/>
      <c r="R54" s="19"/>
    </row>
    <row r="55" spans="1:18" ht="11.25" customHeight="1">
      <c r="F55" s="19"/>
    </row>
    <row r="56" spans="1:18" ht="11.25" customHeight="1"/>
    <row r="57" spans="1:18" ht="11.25" customHeight="1"/>
    <row r="58" spans="1:18" ht="11.25" customHeight="1"/>
    <row r="59" spans="1:18" ht="11.25" customHeight="1"/>
    <row r="60" spans="1:18" ht="11.25" customHeight="1"/>
    <row r="61" spans="1:18" ht="11.25" customHeight="1"/>
    <row r="62" spans="1:18" ht="11.25" customHeight="1"/>
    <row r="63" spans="1:18" ht="11.25" customHeight="1"/>
    <row r="64" spans="1:18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R80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1" spans="1:18" ht="11.25" customHeight="1"/>
    <row r="2" spans="1:18" ht="11.25" customHeight="1"/>
    <row r="3" spans="1:18" ht="11.25" customHeight="1">
      <c r="C3" t="s">
        <v>168</v>
      </c>
    </row>
    <row r="4" spans="1:18" ht="11.25" customHeight="1"/>
    <row r="5" spans="1:18" ht="11.25" customHeight="1"/>
    <row r="6" spans="1:18" ht="11.25" customHeight="1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41176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17.297000000000001</v>
      </c>
      <c r="E9" s="226">
        <v>21.471</v>
      </c>
      <c r="F9" s="227"/>
      <c r="G9" s="228"/>
      <c r="H9" s="58" t="s">
        <v>16</v>
      </c>
      <c r="I9" s="59" t="s">
        <v>16</v>
      </c>
      <c r="J9" s="60">
        <v>13.577999999999999</v>
      </c>
      <c r="K9" s="226">
        <v>18.93</v>
      </c>
      <c r="L9" s="227"/>
      <c r="M9" s="228"/>
      <c r="N9" s="58" t="s">
        <v>16</v>
      </c>
      <c r="O9" s="60">
        <v>16.591999999999999</v>
      </c>
      <c r="P9" s="226">
        <v>25.797999999999998</v>
      </c>
      <c r="Q9" s="227"/>
      <c r="R9" s="22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380</v>
      </c>
      <c r="E11" s="59">
        <v>980</v>
      </c>
      <c r="F11" s="59">
        <v>1300</v>
      </c>
      <c r="G11" s="64" t="s">
        <v>158</v>
      </c>
      <c r="H11" s="58" t="s">
        <v>16</v>
      </c>
      <c r="I11" s="59" t="s">
        <v>16</v>
      </c>
      <c r="J11" s="59">
        <v>80</v>
      </c>
      <c r="K11" s="59">
        <v>400</v>
      </c>
      <c r="L11" s="59">
        <v>450</v>
      </c>
      <c r="M11" s="64">
        <v>450</v>
      </c>
      <c r="N11" s="58" t="s">
        <v>16</v>
      </c>
      <c r="O11" s="59">
        <v>110</v>
      </c>
      <c r="P11" s="59">
        <v>500</v>
      </c>
      <c r="Q11" s="59">
        <v>700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266</v>
      </c>
      <c r="E12" s="68">
        <v>655</v>
      </c>
      <c r="F12" s="68">
        <v>926</v>
      </c>
      <c r="G12" s="69" t="s">
        <v>158</v>
      </c>
      <c r="H12" s="65" t="s">
        <v>36</v>
      </c>
      <c r="I12" s="66" t="s">
        <v>36</v>
      </c>
      <c r="J12" s="70">
        <v>134.80000000000001</v>
      </c>
      <c r="K12" s="68">
        <v>332</v>
      </c>
      <c r="L12" s="68">
        <v>329</v>
      </c>
      <c r="M12" s="69">
        <v>353</v>
      </c>
      <c r="N12" s="65" t="s">
        <v>36</v>
      </c>
      <c r="O12" s="70">
        <v>133.5</v>
      </c>
      <c r="P12" s="67">
        <v>257</v>
      </c>
      <c r="Q12" s="67">
        <v>407</v>
      </c>
      <c r="R12" s="71" t="s">
        <v>34</v>
      </c>
    </row>
    <row r="13" spans="1:18" ht="7.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59">
        <v>3.3889999999999998</v>
      </c>
      <c r="C16" s="60">
        <v>10.323</v>
      </c>
      <c r="D16" s="59" t="s">
        <v>16</v>
      </c>
      <c r="E16" s="60">
        <v>22.295000000000002</v>
      </c>
      <c r="F16" s="226">
        <v>26.1</v>
      </c>
      <c r="G16" s="227"/>
      <c r="H16" s="228"/>
      <c r="I16" s="72">
        <v>10.073</v>
      </c>
      <c r="J16" s="60">
        <v>17.218</v>
      </c>
      <c r="K16" s="60">
        <v>20.242000000000001</v>
      </c>
      <c r="L16" s="231">
        <v>22.276</v>
      </c>
      <c r="M16" s="232"/>
      <c r="N16" s="233"/>
      <c r="O16" s="230">
        <v>20.805</v>
      </c>
      <c r="P16" s="229"/>
      <c r="Q16" s="73">
        <v>18.96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9">
        <v>6</v>
      </c>
      <c r="C18" s="59">
        <v>30</v>
      </c>
      <c r="D18" s="59" t="s">
        <v>16</v>
      </c>
      <c r="E18" s="59">
        <v>1400</v>
      </c>
      <c r="F18" s="59">
        <v>18</v>
      </c>
      <c r="G18" s="59">
        <v>18</v>
      </c>
      <c r="H18" s="64">
        <v>15</v>
      </c>
      <c r="I18" s="58">
        <v>30</v>
      </c>
      <c r="J18" s="59">
        <v>900</v>
      </c>
      <c r="K18" s="59">
        <v>950</v>
      </c>
      <c r="L18" s="59">
        <v>12</v>
      </c>
      <c r="M18" s="59">
        <v>12</v>
      </c>
      <c r="N18" s="77">
        <v>12</v>
      </c>
      <c r="O18" s="58">
        <v>580</v>
      </c>
      <c r="P18" s="59">
        <v>750</v>
      </c>
      <c r="Q18" s="64">
        <v>130</v>
      </c>
      <c r="R18" s="21"/>
    </row>
    <row r="19" spans="1:18" ht="11.25" customHeight="1" thickBot="1">
      <c r="A19" s="12" t="s">
        <v>35</v>
      </c>
      <c r="B19" s="66">
        <v>50.9</v>
      </c>
      <c r="C19" s="70">
        <v>96.5</v>
      </c>
      <c r="D19" s="66" t="s">
        <v>36</v>
      </c>
      <c r="E19" s="67">
        <v>745</v>
      </c>
      <c r="F19" s="78">
        <v>51.1</v>
      </c>
      <c r="G19" s="78">
        <v>50.8</v>
      </c>
      <c r="H19" s="79">
        <v>49.8</v>
      </c>
      <c r="I19" s="80">
        <v>176.1</v>
      </c>
      <c r="J19" s="67">
        <v>673</v>
      </c>
      <c r="K19" s="67">
        <v>573</v>
      </c>
      <c r="L19" s="78">
        <v>52.3</v>
      </c>
      <c r="M19" s="78">
        <v>51.4</v>
      </c>
      <c r="N19" s="82">
        <v>51.8</v>
      </c>
      <c r="O19" s="83">
        <v>446</v>
      </c>
      <c r="P19" s="68">
        <v>616</v>
      </c>
      <c r="Q19" s="84">
        <v>186.8</v>
      </c>
      <c r="R19" s="21"/>
    </row>
    <row r="20" spans="1:18" ht="7.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8.7089999999999996</v>
      </c>
      <c r="C23" s="226">
        <v>12.045999999999999</v>
      </c>
      <c r="D23" s="227"/>
      <c r="E23" s="228"/>
      <c r="F23" s="72">
        <v>7.18</v>
      </c>
      <c r="G23" s="60">
        <v>7.944</v>
      </c>
      <c r="H23" s="226">
        <v>7.8</v>
      </c>
      <c r="I23" s="227"/>
      <c r="J23" s="228"/>
      <c r="K23" s="58" t="s">
        <v>16</v>
      </c>
      <c r="L23" s="60">
        <v>29.4</v>
      </c>
      <c r="M23" s="60">
        <v>28.082999999999998</v>
      </c>
      <c r="N23" s="60">
        <v>34.238</v>
      </c>
      <c r="O23" s="226">
        <v>42.81</v>
      </c>
      <c r="P23" s="227"/>
      <c r="Q23" s="22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187</v>
      </c>
      <c r="G24" s="62" t="s">
        <v>188</v>
      </c>
      <c r="H24" s="62" t="s">
        <v>189</v>
      </c>
      <c r="I24" s="62" t="s">
        <v>186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18</v>
      </c>
      <c r="C25" s="59">
        <v>30</v>
      </c>
      <c r="D25" s="59">
        <v>40</v>
      </c>
      <c r="E25" s="64">
        <v>50</v>
      </c>
      <c r="F25" s="58">
        <v>700</v>
      </c>
      <c r="G25" s="59">
        <v>550</v>
      </c>
      <c r="H25" s="59">
        <v>10</v>
      </c>
      <c r="I25" s="59">
        <v>10</v>
      </c>
      <c r="J25" s="77">
        <v>10</v>
      </c>
      <c r="K25" s="58" t="s">
        <v>16</v>
      </c>
      <c r="L25" s="59">
        <v>140</v>
      </c>
      <c r="M25" s="59">
        <v>3600</v>
      </c>
      <c r="N25" s="59">
        <v>2500</v>
      </c>
      <c r="O25" s="59">
        <v>18</v>
      </c>
      <c r="P25" s="59">
        <v>15</v>
      </c>
      <c r="Q25" s="64">
        <v>15</v>
      </c>
      <c r="R25" s="21"/>
    </row>
    <row r="26" spans="1:18" ht="11.25" customHeight="1" thickBot="1">
      <c r="A26" s="12" t="s">
        <v>35</v>
      </c>
      <c r="B26" s="80">
        <v>122.4</v>
      </c>
      <c r="C26" s="78">
        <v>80.8</v>
      </c>
      <c r="D26" s="78">
        <v>79.5</v>
      </c>
      <c r="E26" s="79">
        <v>98.9</v>
      </c>
      <c r="F26" s="85">
        <v>440</v>
      </c>
      <c r="G26" s="67">
        <v>360</v>
      </c>
      <c r="H26" s="78">
        <v>58.7</v>
      </c>
      <c r="I26" s="78">
        <v>53.2</v>
      </c>
      <c r="J26" s="82">
        <v>51.8</v>
      </c>
      <c r="K26" s="66" t="s">
        <v>36</v>
      </c>
      <c r="L26" s="70">
        <v>172.3</v>
      </c>
      <c r="M26" s="66">
        <v>3050</v>
      </c>
      <c r="N26" s="86">
        <v>1804</v>
      </c>
      <c r="O26" s="78">
        <v>43.3</v>
      </c>
      <c r="P26" s="78">
        <v>42.4</v>
      </c>
      <c r="Q26" s="79">
        <v>40.5</v>
      </c>
      <c r="R26" s="21"/>
    </row>
    <row r="27" spans="1:18" ht="7.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15.372999999999999</v>
      </c>
      <c r="C30" s="60">
        <v>20.6</v>
      </c>
      <c r="D30" s="60">
        <v>23.94</v>
      </c>
      <c r="E30" s="226">
        <v>25.085000000000001</v>
      </c>
      <c r="F30" s="228"/>
      <c r="G30" s="72">
        <v>12.025</v>
      </c>
      <c r="H30" s="60">
        <v>14.58</v>
      </c>
      <c r="I30" s="60">
        <v>24.95</v>
      </c>
      <c r="J30" s="226">
        <v>32.914999999999999</v>
      </c>
      <c r="K30" s="227"/>
      <c r="L30" s="228"/>
      <c r="M30" s="72">
        <v>4.1070000000000002</v>
      </c>
      <c r="N30" s="60">
        <v>6.1550000000000002</v>
      </c>
      <c r="O30" s="226">
        <v>9.1829999999999998</v>
      </c>
      <c r="P30" s="227"/>
      <c r="Q30" s="22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10</v>
      </c>
      <c r="C32" s="59">
        <v>160</v>
      </c>
      <c r="D32" s="59">
        <v>20</v>
      </c>
      <c r="E32" s="59">
        <v>10</v>
      </c>
      <c r="F32" s="77">
        <v>10</v>
      </c>
      <c r="G32" s="58">
        <v>15</v>
      </c>
      <c r="H32" s="59">
        <v>1650</v>
      </c>
      <c r="I32" s="59">
        <v>4200</v>
      </c>
      <c r="J32" s="59">
        <v>25</v>
      </c>
      <c r="K32" s="59">
        <v>20</v>
      </c>
      <c r="L32" s="64">
        <v>18</v>
      </c>
      <c r="M32" s="58">
        <v>50</v>
      </c>
      <c r="N32" s="59">
        <v>100</v>
      </c>
      <c r="O32" s="59">
        <v>410</v>
      </c>
      <c r="P32" s="59">
        <v>480</v>
      </c>
      <c r="Q32" s="64">
        <v>530</v>
      </c>
      <c r="R32" s="19"/>
    </row>
    <row r="33" spans="1:18" ht="11.25" customHeight="1" thickBot="1">
      <c r="A33" s="38" t="s">
        <v>35</v>
      </c>
      <c r="B33" s="65">
        <v>181.8</v>
      </c>
      <c r="C33" s="67">
        <v>214</v>
      </c>
      <c r="D33" s="70">
        <v>60.1</v>
      </c>
      <c r="E33" s="70">
        <v>50.3</v>
      </c>
      <c r="F33" s="87">
        <v>49.4</v>
      </c>
      <c r="G33" s="80">
        <v>112.4</v>
      </c>
      <c r="H33" s="66">
        <v>1041</v>
      </c>
      <c r="I33" s="66">
        <v>2610</v>
      </c>
      <c r="J33" s="66">
        <v>60</v>
      </c>
      <c r="K33" s="70">
        <v>58.1</v>
      </c>
      <c r="L33" s="88">
        <v>56.7</v>
      </c>
      <c r="M33" s="70">
        <v>114.3</v>
      </c>
      <c r="N33" s="70">
        <v>140</v>
      </c>
      <c r="O33" s="67">
        <v>309</v>
      </c>
      <c r="P33" s="67">
        <v>358</v>
      </c>
      <c r="Q33" s="89">
        <v>373</v>
      </c>
      <c r="R33" s="19"/>
    </row>
    <row r="34" spans="1:18" ht="7.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 t="s">
        <v>158</v>
      </c>
      <c r="E37" s="60" t="s">
        <v>158</v>
      </c>
      <c r="F37" s="60" t="s">
        <v>158</v>
      </c>
      <c r="G37" s="226" t="s">
        <v>158</v>
      </c>
      <c r="H37" s="227"/>
      <c r="I37" s="229"/>
      <c r="J37" s="226" t="s">
        <v>158</v>
      </c>
      <c r="K37" s="227"/>
      <c r="L37" s="22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 t="s">
        <v>158</v>
      </c>
      <c r="E39" s="59" t="s">
        <v>158</v>
      </c>
      <c r="F39" s="59" t="s">
        <v>158</v>
      </c>
      <c r="G39" s="59" t="s">
        <v>158</v>
      </c>
      <c r="H39" s="59" t="s">
        <v>158</v>
      </c>
      <c r="I39" s="59" t="s">
        <v>158</v>
      </c>
      <c r="J39" s="59" t="s">
        <v>158</v>
      </c>
      <c r="K39" s="59" t="s">
        <v>158</v>
      </c>
      <c r="L39" s="64" t="s">
        <v>158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 t="s">
        <v>158</v>
      </c>
      <c r="E40" s="66" t="s">
        <v>158</v>
      </c>
      <c r="F40" s="66" t="s">
        <v>158</v>
      </c>
      <c r="G40" s="66" t="s">
        <v>158</v>
      </c>
      <c r="H40" s="66" t="s">
        <v>158</v>
      </c>
      <c r="I40" s="66" t="s">
        <v>158</v>
      </c>
      <c r="J40" s="70" t="s">
        <v>158</v>
      </c>
      <c r="K40" s="70" t="s">
        <v>158</v>
      </c>
      <c r="L40" s="87" t="s">
        <v>158</v>
      </c>
      <c r="M40" s="131"/>
      <c r="N40" s="19"/>
      <c r="O40" s="19"/>
      <c r="P40" s="19"/>
      <c r="Q40" s="19"/>
      <c r="R40" s="21"/>
    </row>
    <row r="41" spans="1:18" ht="7.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 t="s">
        <v>158</v>
      </c>
      <c r="E44" s="60" t="s">
        <v>158</v>
      </c>
      <c r="F44" s="60" t="s">
        <v>158</v>
      </c>
      <c r="G44" s="226" t="s">
        <v>158</v>
      </c>
      <c r="H44" s="227"/>
      <c r="I44" s="228"/>
      <c r="J44" s="72">
        <v>5.1219999999999999</v>
      </c>
      <c r="K44" s="60">
        <v>11.015000000000001</v>
      </c>
      <c r="L44" s="226">
        <v>21.605</v>
      </c>
      <c r="M44" s="227"/>
      <c r="N44" s="22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205</v>
      </c>
      <c r="C45" s="62" t="s">
        <v>206</v>
      </c>
      <c r="D45" s="62" t="s">
        <v>199</v>
      </c>
      <c r="E45" s="62" t="s">
        <v>200</v>
      </c>
      <c r="F45" s="62" t="s">
        <v>201</v>
      </c>
      <c r="G45" s="62" t="s">
        <v>202</v>
      </c>
      <c r="H45" s="62" t="s">
        <v>203</v>
      </c>
      <c r="I45" s="74" t="s">
        <v>204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 t="s">
        <v>158</v>
      </c>
      <c r="E46" s="59" t="s">
        <v>158</v>
      </c>
      <c r="F46" s="59" t="s">
        <v>158</v>
      </c>
      <c r="G46" s="59" t="s">
        <v>158</v>
      </c>
      <c r="H46" s="59" t="s">
        <v>158</v>
      </c>
      <c r="I46" s="77" t="s">
        <v>158</v>
      </c>
      <c r="J46" s="58">
        <v>10</v>
      </c>
      <c r="K46" s="77">
        <v>15</v>
      </c>
      <c r="L46" s="8" t="s">
        <v>158</v>
      </c>
      <c r="M46" s="59">
        <v>10</v>
      </c>
      <c r="N46" s="64">
        <v>10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 t="s">
        <v>158</v>
      </c>
      <c r="E47" s="66" t="s">
        <v>158</v>
      </c>
      <c r="F47" s="66" t="s">
        <v>158</v>
      </c>
      <c r="G47" s="66" t="s">
        <v>158</v>
      </c>
      <c r="H47" s="66" t="s">
        <v>158</v>
      </c>
      <c r="I47" s="90" t="s">
        <v>158</v>
      </c>
      <c r="J47" s="80">
        <v>97.7</v>
      </c>
      <c r="K47" s="87">
        <v>77.5</v>
      </c>
      <c r="L47" s="15" t="s">
        <v>158</v>
      </c>
      <c r="M47" s="66">
        <v>72.2</v>
      </c>
      <c r="N47" s="88">
        <v>71.099999999999994</v>
      </c>
      <c r="O47" s="19"/>
      <c r="P47" s="19"/>
      <c r="Q47" s="19"/>
      <c r="R47" s="42"/>
    </row>
    <row r="48" spans="1:18" ht="7.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17.559999999999999</v>
      </c>
      <c r="D51" s="227"/>
      <c r="E51" s="228"/>
      <c r="F51" s="230">
        <v>17.989999999999998</v>
      </c>
      <c r="G51" s="227"/>
      <c r="H51" s="229"/>
      <c r="I51" s="226">
        <v>7.444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320</v>
      </c>
      <c r="D53" s="59">
        <v>380</v>
      </c>
      <c r="E53" s="11" t="s">
        <v>158</v>
      </c>
      <c r="F53" s="8" t="s">
        <v>158</v>
      </c>
      <c r="G53" s="59">
        <v>400</v>
      </c>
      <c r="H53" s="93">
        <v>390</v>
      </c>
      <c r="I53" s="59">
        <v>80</v>
      </c>
      <c r="J53" s="59">
        <v>80</v>
      </c>
      <c r="K53" s="64">
        <v>85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158</v>
      </c>
      <c r="C54" s="94">
        <v>301</v>
      </c>
      <c r="D54" s="94">
        <v>337</v>
      </c>
      <c r="E54" s="55" t="s">
        <v>158</v>
      </c>
      <c r="F54" s="15" t="s">
        <v>158</v>
      </c>
      <c r="G54" s="94">
        <v>281</v>
      </c>
      <c r="H54" s="97">
        <v>284</v>
      </c>
      <c r="I54" s="78">
        <v>94.7</v>
      </c>
      <c r="J54" s="81">
        <v>98.9</v>
      </c>
      <c r="K54" s="79">
        <v>106.1</v>
      </c>
      <c r="L54" s="19"/>
      <c r="M54" s="19"/>
      <c r="N54" s="19"/>
      <c r="O54" s="19"/>
      <c r="P54" s="19"/>
      <c r="Q54" s="19"/>
      <c r="R54" s="19"/>
    </row>
    <row r="55" spans="1:18" ht="11.25" customHeight="1">
      <c r="F55" s="19"/>
    </row>
    <row r="56" spans="1:18" ht="11.25" customHeight="1"/>
    <row r="57" spans="1:18" ht="11.25" customHeight="1"/>
    <row r="58" spans="1:18" ht="11.25" customHeight="1"/>
    <row r="59" spans="1:18" ht="11.25" customHeight="1"/>
    <row r="60" spans="1:18" ht="11.25" customHeight="1"/>
    <row r="61" spans="1:18" ht="11.25" customHeight="1"/>
    <row r="62" spans="1:18" ht="11.25" customHeight="1"/>
    <row r="63" spans="1:18" ht="11.25" customHeight="1"/>
    <row r="64" spans="1:18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R80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1" spans="1:18" ht="11.25" customHeight="1"/>
    <row r="2" spans="1:18" ht="11.25" customHeight="1"/>
    <row r="3" spans="1:18" ht="11.25" customHeight="1">
      <c r="C3" t="s">
        <v>168</v>
      </c>
    </row>
    <row r="4" spans="1:18" ht="11.25" customHeight="1"/>
    <row r="5" spans="1:18" ht="11.25" customHeight="1"/>
    <row r="6" spans="1:18" ht="11.25" customHeight="1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41183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17.265000000000001</v>
      </c>
      <c r="E9" s="226">
        <v>21.388999999999999</v>
      </c>
      <c r="F9" s="227"/>
      <c r="G9" s="228"/>
      <c r="H9" s="58" t="s">
        <v>16</v>
      </c>
      <c r="I9" s="59" t="s">
        <v>16</v>
      </c>
      <c r="J9" s="60">
        <v>13.632</v>
      </c>
      <c r="K9" s="226">
        <v>18.922999999999998</v>
      </c>
      <c r="L9" s="227"/>
      <c r="M9" s="228"/>
      <c r="N9" s="58" t="s">
        <v>16</v>
      </c>
      <c r="O9" s="60">
        <v>16.539000000000001</v>
      </c>
      <c r="P9" s="226">
        <v>25.661999999999999</v>
      </c>
      <c r="Q9" s="227"/>
      <c r="R9" s="22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350</v>
      </c>
      <c r="E11" s="59">
        <v>980</v>
      </c>
      <c r="F11" s="59">
        <v>1300</v>
      </c>
      <c r="G11" s="64" t="s">
        <v>158</v>
      </c>
      <c r="H11" s="58" t="s">
        <v>16</v>
      </c>
      <c r="I11" s="59" t="s">
        <v>16</v>
      </c>
      <c r="J11" s="59">
        <v>75</v>
      </c>
      <c r="K11" s="59">
        <v>390</v>
      </c>
      <c r="L11" s="59">
        <v>400</v>
      </c>
      <c r="M11" s="64">
        <v>400</v>
      </c>
      <c r="N11" s="58" t="s">
        <v>16</v>
      </c>
      <c r="O11" s="59">
        <v>100</v>
      </c>
      <c r="P11" s="59">
        <v>310</v>
      </c>
      <c r="Q11" s="59">
        <v>510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246</v>
      </c>
      <c r="E12" s="68">
        <v>694</v>
      </c>
      <c r="F12" s="68">
        <v>964</v>
      </c>
      <c r="G12" s="69" t="s">
        <v>158</v>
      </c>
      <c r="H12" s="65" t="s">
        <v>36</v>
      </c>
      <c r="I12" s="66" t="s">
        <v>36</v>
      </c>
      <c r="J12" s="70">
        <v>140.1</v>
      </c>
      <c r="K12" s="68">
        <v>329</v>
      </c>
      <c r="L12" s="68">
        <v>333</v>
      </c>
      <c r="M12" s="69">
        <v>353</v>
      </c>
      <c r="N12" s="65" t="s">
        <v>36</v>
      </c>
      <c r="O12" s="70">
        <v>138.1</v>
      </c>
      <c r="P12" s="67">
        <v>232</v>
      </c>
      <c r="Q12" s="67">
        <v>345</v>
      </c>
      <c r="R12" s="71" t="s">
        <v>34</v>
      </c>
    </row>
    <row r="13" spans="1:18" ht="7.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59">
        <v>4.05</v>
      </c>
      <c r="C16" s="60">
        <v>10.368</v>
      </c>
      <c r="D16" s="59" t="s">
        <v>16</v>
      </c>
      <c r="E16" s="60">
        <v>22.228999999999999</v>
      </c>
      <c r="F16" s="226">
        <v>26.01</v>
      </c>
      <c r="G16" s="227"/>
      <c r="H16" s="228"/>
      <c r="I16" s="72">
        <v>10.055</v>
      </c>
      <c r="J16" s="60">
        <v>17.125</v>
      </c>
      <c r="K16" s="60">
        <v>20.215</v>
      </c>
      <c r="L16" s="231">
        <v>22.228000000000002</v>
      </c>
      <c r="M16" s="232"/>
      <c r="N16" s="233"/>
      <c r="O16" s="230">
        <v>20.626999999999999</v>
      </c>
      <c r="P16" s="229"/>
      <c r="Q16" s="73">
        <v>18.835999999999999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9">
        <v>3</v>
      </c>
      <c r="C18" s="59">
        <v>20</v>
      </c>
      <c r="D18" s="59" t="s">
        <v>16</v>
      </c>
      <c r="E18" s="59">
        <v>1500</v>
      </c>
      <c r="F18" s="59">
        <v>15</v>
      </c>
      <c r="G18" s="59">
        <v>15</v>
      </c>
      <c r="H18" s="64">
        <v>22</v>
      </c>
      <c r="I18" s="58">
        <v>40</v>
      </c>
      <c r="J18" s="59">
        <v>1200</v>
      </c>
      <c r="K18" s="59">
        <v>1000</v>
      </c>
      <c r="L18" s="59">
        <v>10</v>
      </c>
      <c r="M18" s="59">
        <v>10</v>
      </c>
      <c r="N18" s="77">
        <v>10</v>
      </c>
      <c r="O18" s="58">
        <v>500</v>
      </c>
      <c r="P18" s="59">
        <v>750</v>
      </c>
      <c r="Q18" s="64">
        <v>105</v>
      </c>
      <c r="R18" s="21"/>
    </row>
    <row r="19" spans="1:18" ht="11.25" customHeight="1" thickBot="1">
      <c r="A19" s="12" t="s">
        <v>35</v>
      </c>
      <c r="B19" s="66">
        <v>55.1</v>
      </c>
      <c r="C19" s="70">
        <v>95.8</v>
      </c>
      <c r="D19" s="66" t="s">
        <v>36</v>
      </c>
      <c r="E19" s="67">
        <v>809</v>
      </c>
      <c r="F19" s="78">
        <v>50</v>
      </c>
      <c r="G19" s="78">
        <v>51.6</v>
      </c>
      <c r="H19" s="79">
        <v>53.2</v>
      </c>
      <c r="I19" s="80">
        <v>179.4</v>
      </c>
      <c r="J19" s="67">
        <v>721</v>
      </c>
      <c r="K19" s="67">
        <v>571</v>
      </c>
      <c r="L19" s="78">
        <v>51.2</v>
      </c>
      <c r="M19" s="78">
        <v>51.3</v>
      </c>
      <c r="N19" s="82">
        <v>51.5</v>
      </c>
      <c r="O19" s="83">
        <v>436</v>
      </c>
      <c r="P19" s="68">
        <v>564</v>
      </c>
      <c r="Q19" s="84">
        <v>176.7</v>
      </c>
      <c r="R19" s="21"/>
    </row>
    <row r="20" spans="1:18" ht="7.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8.6880000000000006</v>
      </c>
      <c r="C23" s="226">
        <v>12.009</v>
      </c>
      <c r="D23" s="227"/>
      <c r="E23" s="228"/>
      <c r="F23" s="72">
        <v>7.1580000000000004</v>
      </c>
      <c r="G23" s="60">
        <v>7.9290000000000003</v>
      </c>
      <c r="H23" s="226">
        <v>7.76</v>
      </c>
      <c r="I23" s="227"/>
      <c r="J23" s="228"/>
      <c r="K23" s="58" t="s">
        <v>16</v>
      </c>
      <c r="L23" s="60">
        <v>29.451000000000001</v>
      </c>
      <c r="M23" s="60">
        <v>28.103999999999999</v>
      </c>
      <c r="N23" s="60">
        <v>34.212000000000003</v>
      </c>
      <c r="O23" s="226">
        <v>42.585000000000001</v>
      </c>
      <c r="P23" s="227"/>
      <c r="Q23" s="22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187</v>
      </c>
      <c r="G24" s="62" t="s">
        <v>188</v>
      </c>
      <c r="H24" s="62" t="s">
        <v>189</v>
      </c>
      <c r="I24" s="62" t="s">
        <v>186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18</v>
      </c>
      <c r="C25" s="59">
        <v>25</v>
      </c>
      <c r="D25" s="59">
        <v>25</v>
      </c>
      <c r="E25" s="64">
        <v>30</v>
      </c>
      <c r="F25" s="58">
        <v>750</v>
      </c>
      <c r="G25" s="59">
        <v>530</v>
      </c>
      <c r="H25" s="59">
        <v>15</v>
      </c>
      <c r="I25" s="59">
        <v>15</v>
      </c>
      <c r="J25" s="77">
        <v>15</v>
      </c>
      <c r="K25" s="58" t="s">
        <v>16</v>
      </c>
      <c r="L25" s="59">
        <v>220</v>
      </c>
      <c r="M25" s="59">
        <v>5000</v>
      </c>
      <c r="N25" s="59">
        <v>2700</v>
      </c>
      <c r="O25" s="59">
        <v>8</v>
      </c>
      <c r="P25" s="59">
        <v>10</v>
      </c>
      <c r="Q25" s="64">
        <v>8</v>
      </c>
      <c r="R25" s="21"/>
    </row>
    <row r="26" spans="1:18" ht="11.25" customHeight="1" thickBot="1">
      <c r="A26" s="12" t="s">
        <v>35</v>
      </c>
      <c r="B26" s="80">
        <v>122.1</v>
      </c>
      <c r="C26" s="78">
        <v>76</v>
      </c>
      <c r="D26" s="78">
        <v>77.2</v>
      </c>
      <c r="E26" s="79">
        <v>73.2</v>
      </c>
      <c r="F26" s="85">
        <v>429</v>
      </c>
      <c r="G26" s="67">
        <v>329</v>
      </c>
      <c r="H26" s="78">
        <v>52.1</v>
      </c>
      <c r="I26" s="78">
        <v>51.8</v>
      </c>
      <c r="J26" s="82">
        <v>52.3</v>
      </c>
      <c r="K26" s="66" t="s">
        <v>36</v>
      </c>
      <c r="L26" s="70">
        <v>228</v>
      </c>
      <c r="M26" s="66">
        <v>3070</v>
      </c>
      <c r="N26" s="86">
        <v>1334</v>
      </c>
      <c r="O26" s="78">
        <v>40.9</v>
      </c>
      <c r="P26" s="78">
        <v>40.5</v>
      </c>
      <c r="Q26" s="79">
        <v>39.6</v>
      </c>
      <c r="R26" s="21"/>
    </row>
    <row r="27" spans="1:18" ht="7.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288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15.298</v>
      </c>
      <c r="C30" s="60">
        <v>20.568000000000001</v>
      </c>
      <c r="D30" s="60">
        <v>23.92</v>
      </c>
      <c r="E30" s="226">
        <v>25.042000000000002</v>
      </c>
      <c r="F30" s="228"/>
      <c r="G30" s="72">
        <v>12.01</v>
      </c>
      <c r="H30" s="60">
        <v>14.597</v>
      </c>
      <c r="I30" s="60">
        <v>24.913</v>
      </c>
      <c r="J30" s="226">
        <v>32.764000000000003</v>
      </c>
      <c r="K30" s="227"/>
      <c r="L30" s="228"/>
      <c r="M30" s="72">
        <v>3.6320000000000001</v>
      </c>
      <c r="N30" s="60">
        <v>6.1779999999999999</v>
      </c>
      <c r="O30" s="226">
        <v>9.15</v>
      </c>
      <c r="P30" s="227"/>
      <c r="Q30" s="22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18</v>
      </c>
      <c r="C32" s="59">
        <v>220</v>
      </c>
      <c r="D32" s="59">
        <v>12</v>
      </c>
      <c r="E32" s="59">
        <v>10</v>
      </c>
      <c r="F32" s="77">
        <v>10</v>
      </c>
      <c r="G32" s="58">
        <v>12</v>
      </c>
      <c r="H32" s="59">
        <v>1650</v>
      </c>
      <c r="I32" s="59">
        <v>4800</v>
      </c>
      <c r="J32" s="59">
        <v>20</v>
      </c>
      <c r="K32" s="59">
        <v>20</v>
      </c>
      <c r="L32" s="64">
        <v>18</v>
      </c>
      <c r="M32" s="58">
        <v>42</v>
      </c>
      <c r="N32" s="59">
        <v>140</v>
      </c>
      <c r="O32" s="59">
        <v>400</v>
      </c>
      <c r="P32" s="59">
        <v>450</v>
      </c>
      <c r="Q32" s="64">
        <v>500</v>
      </c>
      <c r="R32" s="19"/>
    </row>
    <row r="33" spans="1:18" ht="11.25" customHeight="1" thickBot="1">
      <c r="A33" s="38" t="s">
        <v>35</v>
      </c>
      <c r="B33" s="65">
        <v>171.2</v>
      </c>
      <c r="C33" s="67">
        <v>225</v>
      </c>
      <c r="D33" s="70">
        <v>61.7</v>
      </c>
      <c r="E33" s="70">
        <v>51.4</v>
      </c>
      <c r="F33" s="87">
        <v>50.9</v>
      </c>
      <c r="G33" s="80">
        <v>103.2</v>
      </c>
      <c r="H33" s="66">
        <v>1087</v>
      </c>
      <c r="I33" s="66">
        <v>2610</v>
      </c>
      <c r="J33" s="66">
        <v>56.2</v>
      </c>
      <c r="K33" s="70">
        <v>56.5</v>
      </c>
      <c r="L33" s="88">
        <v>56.8</v>
      </c>
      <c r="M33" s="70">
        <v>64.7</v>
      </c>
      <c r="N33" s="70">
        <v>142.6</v>
      </c>
      <c r="O33" s="67">
        <v>296</v>
      </c>
      <c r="P33" s="67">
        <v>337</v>
      </c>
      <c r="Q33" s="89">
        <v>360</v>
      </c>
      <c r="R33" s="19"/>
    </row>
    <row r="34" spans="1:18" ht="7.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 t="s">
        <v>158</v>
      </c>
      <c r="E37" s="60" t="s">
        <v>158</v>
      </c>
      <c r="F37" s="60" t="s">
        <v>158</v>
      </c>
      <c r="G37" s="226" t="s">
        <v>158</v>
      </c>
      <c r="H37" s="227"/>
      <c r="I37" s="229"/>
      <c r="J37" s="226" t="s">
        <v>158</v>
      </c>
      <c r="K37" s="227"/>
      <c r="L37" s="22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 t="s">
        <v>158</v>
      </c>
      <c r="E39" s="59" t="s">
        <v>158</v>
      </c>
      <c r="F39" s="59" t="s">
        <v>158</v>
      </c>
      <c r="G39" s="59" t="s">
        <v>158</v>
      </c>
      <c r="H39" s="59" t="s">
        <v>158</v>
      </c>
      <c r="I39" s="59" t="s">
        <v>158</v>
      </c>
      <c r="J39" s="59" t="s">
        <v>158</v>
      </c>
      <c r="K39" s="59" t="s">
        <v>158</v>
      </c>
      <c r="L39" s="64" t="s">
        <v>158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 t="s">
        <v>158</v>
      </c>
      <c r="E40" s="66" t="s">
        <v>158</v>
      </c>
      <c r="F40" s="66" t="s">
        <v>158</v>
      </c>
      <c r="G40" s="66" t="s">
        <v>158</v>
      </c>
      <c r="H40" s="66" t="s">
        <v>158</v>
      </c>
      <c r="I40" s="66" t="s">
        <v>158</v>
      </c>
      <c r="J40" s="70" t="s">
        <v>158</v>
      </c>
      <c r="K40" s="70" t="s">
        <v>158</v>
      </c>
      <c r="L40" s="87" t="s">
        <v>158</v>
      </c>
      <c r="M40" s="131"/>
      <c r="N40" s="19"/>
      <c r="O40" s="19"/>
      <c r="P40" s="19"/>
      <c r="Q40" s="19"/>
      <c r="R40" s="21"/>
    </row>
    <row r="41" spans="1:18" ht="7.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 t="s">
        <v>158</v>
      </c>
      <c r="E44" s="60" t="s">
        <v>158</v>
      </c>
      <c r="F44" s="60" t="s">
        <v>158</v>
      </c>
      <c r="G44" s="226" t="s">
        <v>158</v>
      </c>
      <c r="H44" s="227"/>
      <c r="I44" s="228"/>
      <c r="J44" s="72">
        <v>5.15</v>
      </c>
      <c r="K44" s="60">
        <v>10.948</v>
      </c>
      <c r="L44" s="226">
        <v>21.574000000000002</v>
      </c>
      <c r="M44" s="227"/>
      <c r="N44" s="22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205</v>
      </c>
      <c r="C45" s="62" t="s">
        <v>206</v>
      </c>
      <c r="D45" s="62" t="s">
        <v>199</v>
      </c>
      <c r="E45" s="62" t="s">
        <v>200</v>
      </c>
      <c r="F45" s="62" t="s">
        <v>201</v>
      </c>
      <c r="G45" s="62" t="s">
        <v>202</v>
      </c>
      <c r="H45" s="62" t="s">
        <v>203</v>
      </c>
      <c r="I45" s="74" t="s">
        <v>204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 t="s">
        <v>158</v>
      </c>
      <c r="E46" s="59" t="s">
        <v>158</v>
      </c>
      <c r="F46" s="59" t="s">
        <v>158</v>
      </c>
      <c r="G46" s="59" t="s">
        <v>158</v>
      </c>
      <c r="H46" s="59" t="s">
        <v>158</v>
      </c>
      <c r="I46" s="77" t="s">
        <v>158</v>
      </c>
      <c r="J46" s="58">
        <v>12</v>
      </c>
      <c r="K46" s="77">
        <v>15</v>
      </c>
      <c r="L46" s="8" t="s">
        <v>158</v>
      </c>
      <c r="M46" s="59">
        <v>12</v>
      </c>
      <c r="N46" s="64">
        <v>12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 t="s">
        <v>158</v>
      </c>
      <c r="E47" s="66" t="s">
        <v>158</v>
      </c>
      <c r="F47" s="66" t="s">
        <v>158</v>
      </c>
      <c r="G47" s="66" t="s">
        <v>158</v>
      </c>
      <c r="H47" s="66" t="s">
        <v>158</v>
      </c>
      <c r="I47" s="90" t="s">
        <v>158</v>
      </c>
      <c r="J47" s="80">
        <v>97.8</v>
      </c>
      <c r="K47" s="87">
        <v>76.8</v>
      </c>
      <c r="L47" s="15" t="s">
        <v>158</v>
      </c>
      <c r="M47" s="66">
        <v>71.5</v>
      </c>
      <c r="N47" s="88">
        <v>72.3</v>
      </c>
      <c r="O47" s="19"/>
      <c r="P47" s="19"/>
      <c r="Q47" s="19"/>
      <c r="R47" s="42"/>
    </row>
    <row r="48" spans="1:18" ht="7.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17.52</v>
      </c>
      <c r="D51" s="227"/>
      <c r="E51" s="228"/>
      <c r="F51" s="230">
        <v>17.818000000000001</v>
      </c>
      <c r="G51" s="227"/>
      <c r="H51" s="229"/>
      <c r="I51" s="226">
        <v>7.415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320</v>
      </c>
      <c r="D53" s="59">
        <v>360</v>
      </c>
      <c r="E53" s="11" t="s">
        <v>158</v>
      </c>
      <c r="F53" s="8" t="s">
        <v>158</v>
      </c>
      <c r="G53" s="59">
        <v>420</v>
      </c>
      <c r="H53" s="93">
        <v>420</v>
      </c>
      <c r="I53" s="59">
        <v>120</v>
      </c>
      <c r="J53" s="59">
        <v>120</v>
      </c>
      <c r="K53" s="64">
        <v>120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158</v>
      </c>
      <c r="C54" s="94">
        <v>323</v>
      </c>
      <c r="D54" s="94">
        <v>324</v>
      </c>
      <c r="E54" s="55" t="s">
        <v>158</v>
      </c>
      <c r="F54" s="15" t="s">
        <v>158</v>
      </c>
      <c r="G54" s="94">
        <v>302</v>
      </c>
      <c r="H54" s="97">
        <v>304</v>
      </c>
      <c r="I54" s="78">
        <v>116.1</v>
      </c>
      <c r="J54" s="81">
        <v>113.9</v>
      </c>
      <c r="K54" s="79">
        <v>117.6</v>
      </c>
      <c r="L54" s="19"/>
      <c r="M54" s="19"/>
      <c r="N54" s="19"/>
      <c r="O54" s="19"/>
      <c r="P54" s="19"/>
      <c r="Q54" s="19"/>
      <c r="R54" s="19"/>
    </row>
    <row r="55" spans="1:18" ht="11.25" customHeight="1">
      <c r="F55" s="19"/>
    </row>
    <row r="56" spans="1:18" ht="11.25" customHeight="1"/>
    <row r="57" spans="1:18" ht="11.25" customHeight="1"/>
    <row r="58" spans="1:18" ht="11.25" customHeight="1"/>
    <row r="59" spans="1:18" ht="11.25" customHeight="1"/>
    <row r="60" spans="1:18" ht="11.25" customHeight="1"/>
    <row r="61" spans="1:18" ht="11.25" customHeight="1"/>
    <row r="62" spans="1:18" ht="11.25" customHeight="1"/>
    <row r="63" spans="1:18" ht="11.25" customHeight="1"/>
    <row r="64" spans="1:18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R80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1" spans="1:18" ht="11.25" customHeight="1"/>
    <row r="2" spans="1:18" ht="11.25" customHeight="1"/>
    <row r="3" spans="1:18" ht="11.25" customHeight="1">
      <c r="C3" t="s">
        <v>168</v>
      </c>
    </row>
    <row r="4" spans="1:18" ht="11.25" customHeight="1"/>
    <row r="5" spans="1:18" ht="11.25" customHeight="1"/>
    <row r="6" spans="1:18" ht="11.25" customHeight="1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41191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17.163</v>
      </c>
      <c r="E9" s="226">
        <v>21.303000000000001</v>
      </c>
      <c r="F9" s="227"/>
      <c r="G9" s="228"/>
      <c r="H9" s="58" t="s">
        <v>16</v>
      </c>
      <c r="I9" s="59" t="s">
        <v>16</v>
      </c>
      <c r="J9" s="60">
        <v>13.603999999999999</v>
      </c>
      <c r="K9" s="226">
        <v>18.908000000000001</v>
      </c>
      <c r="L9" s="227"/>
      <c r="M9" s="228"/>
      <c r="N9" s="58" t="s">
        <v>16</v>
      </c>
      <c r="O9" s="60">
        <v>16.582000000000001</v>
      </c>
      <c r="P9" s="226">
        <v>25.704000000000001</v>
      </c>
      <c r="Q9" s="227"/>
      <c r="R9" s="22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350</v>
      </c>
      <c r="E11" s="59">
        <v>1000</v>
      </c>
      <c r="F11" s="59">
        <v>1400</v>
      </c>
      <c r="G11" s="64" t="s">
        <v>158</v>
      </c>
      <c r="H11" s="58" t="s">
        <v>16</v>
      </c>
      <c r="I11" s="59" t="s">
        <v>16</v>
      </c>
      <c r="J11" s="59">
        <v>80</v>
      </c>
      <c r="K11" s="59">
        <v>400</v>
      </c>
      <c r="L11" s="59">
        <v>500</v>
      </c>
      <c r="M11" s="64">
        <v>450</v>
      </c>
      <c r="N11" s="58" t="s">
        <v>16</v>
      </c>
      <c r="O11" s="59">
        <v>90</v>
      </c>
      <c r="P11" s="59">
        <v>250</v>
      </c>
      <c r="Q11" s="59">
        <v>600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255</v>
      </c>
      <c r="E12" s="68">
        <v>830</v>
      </c>
      <c r="F12" s="68">
        <v>986</v>
      </c>
      <c r="G12" s="69" t="s">
        <v>158</v>
      </c>
      <c r="H12" s="65" t="s">
        <v>36</v>
      </c>
      <c r="I12" s="66" t="s">
        <v>36</v>
      </c>
      <c r="J12" s="70">
        <v>135.1</v>
      </c>
      <c r="K12" s="68">
        <v>309</v>
      </c>
      <c r="L12" s="68">
        <v>364</v>
      </c>
      <c r="M12" s="69">
        <v>360</v>
      </c>
      <c r="N12" s="65" t="s">
        <v>36</v>
      </c>
      <c r="O12" s="70">
        <v>130.6</v>
      </c>
      <c r="P12" s="67">
        <v>208</v>
      </c>
      <c r="Q12" s="67">
        <v>389</v>
      </c>
      <c r="R12" s="71" t="s">
        <v>34</v>
      </c>
    </row>
    <row r="13" spans="1:18" ht="7.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59">
        <v>4.1310000000000002</v>
      </c>
      <c r="C16" s="60">
        <v>10.459</v>
      </c>
      <c r="D16" s="59" t="s">
        <v>16</v>
      </c>
      <c r="E16" s="60">
        <v>22.283999999999999</v>
      </c>
      <c r="F16" s="226">
        <v>26.451000000000001</v>
      </c>
      <c r="G16" s="227"/>
      <c r="H16" s="228"/>
      <c r="I16" s="72">
        <v>10.138</v>
      </c>
      <c r="J16" s="60">
        <v>17.452999999999999</v>
      </c>
      <c r="K16" s="60">
        <v>20.215</v>
      </c>
      <c r="L16" s="231">
        <v>22.204999999999998</v>
      </c>
      <c r="M16" s="232"/>
      <c r="N16" s="233"/>
      <c r="O16" s="230">
        <v>20.422000000000001</v>
      </c>
      <c r="P16" s="229"/>
      <c r="Q16" s="73">
        <v>19.003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9">
        <v>3</v>
      </c>
      <c r="C18" s="59">
        <v>20</v>
      </c>
      <c r="D18" s="59" t="s">
        <v>16</v>
      </c>
      <c r="E18" s="59">
        <v>1600</v>
      </c>
      <c r="F18" s="59">
        <v>20</v>
      </c>
      <c r="G18" s="59">
        <v>18</v>
      </c>
      <c r="H18" s="64">
        <v>20</v>
      </c>
      <c r="I18" s="58">
        <v>60</v>
      </c>
      <c r="J18" s="59">
        <v>1100</v>
      </c>
      <c r="K18" s="59">
        <v>1000</v>
      </c>
      <c r="L18" s="59">
        <v>12</v>
      </c>
      <c r="M18" s="59">
        <v>10</v>
      </c>
      <c r="N18" s="77">
        <v>9</v>
      </c>
      <c r="O18" s="58">
        <v>600</v>
      </c>
      <c r="P18" s="59">
        <v>750</v>
      </c>
      <c r="Q18" s="64">
        <v>110</v>
      </c>
      <c r="R18" s="21"/>
    </row>
    <row r="19" spans="1:18" ht="11.25" customHeight="1" thickBot="1">
      <c r="A19" s="12" t="s">
        <v>35</v>
      </c>
      <c r="B19" s="66">
        <v>52.4</v>
      </c>
      <c r="C19" s="70">
        <v>105</v>
      </c>
      <c r="D19" s="66" t="s">
        <v>36</v>
      </c>
      <c r="E19" s="67">
        <v>848</v>
      </c>
      <c r="F19" s="78">
        <v>54.1</v>
      </c>
      <c r="G19" s="78">
        <v>51.5</v>
      </c>
      <c r="H19" s="79">
        <v>56.3</v>
      </c>
      <c r="I19" s="80">
        <v>201</v>
      </c>
      <c r="J19" s="67">
        <v>735</v>
      </c>
      <c r="K19" s="67">
        <v>599</v>
      </c>
      <c r="L19" s="78">
        <v>52</v>
      </c>
      <c r="M19" s="78">
        <v>51.2</v>
      </c>
      <c r="N19" s="82">
        <v>50.8</v>
      </c>
      <c r="O19" s="83">
        <v>570</v>
      </c>
      <c r="P19" s="68">
        <v>592</v>
      </c>
      <c r="Q19" s="84">
        <v>180.4</v>
      </c>
      <c r="R19" s="21"/>
    </row>
    <row r="20" spans="1:18" ht="7.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8.9130000000000003</v>
      </c>
      <c r="C23" s="226">
        <v>11.97</v>
      </c>
      <c r="D23" s="227"/>
      <c r="E23" s="228"/>
      <c r="F23" s="72">
        <v>7.0830000000000002</v>
      </c>
      <c r="G23" s="60">
        <v>8.0009999999999994</v>
      </c>
      <c r="H23" s="226">
        <v>7.7640000000000002</v>
      </c>
      <c r="I23" s="227"/>
      <c r="J23" s="228"/>
      <c r="K23" s="58" t="s">
        <v>16</v>
      </c>
      <c r="L23" s="60">
        <v>29.481000000000002</v>
      </c>
      <c r="M23" s="60">
        <v>28.006</v>
      </c>
      <c r="N23" s="60">
        <v>34.194000000000003</v>
      </c>
      <c r="O23" s="226">
        <v>42.515999999999998</v>
      </c>
      <c r="P23" s="227"/>
      <c r="Q23" s="22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187</v>
      </c>
      <c r="G24" s="62" t="s">
        <v>188</v>
      </c>
      <c r="H24" s="62" t="s">
        <v>189</v>
      </c>
      <c r="I24" s="62" t="s">
        <v>186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20</v>
      </c>
      <c r="C25" s="59">
        <v>30</v>
      </c>
      <c r="D25" s="59">
        <v>30</v>
      </c>
      <c r="E25" s="64">
        <v>30</v>
      </c>
      <c r="F25" s="58">
        <v>750</v>
      </c>
      <c r="G25" s="59">
        <v>500</v>
      </c>
      <c r="H25" s="59">
        <v>12</v>
      </c>
      <c r="I25" s="59">
        <v>10</v>
      </c>
      <c r="J25" s="77">
        <v>10</v>
      </c>
      <c r="K25" s="58" t="s">
        <v>16</v>
      </c>
      <c r="L25" s="59">
        <v>200</v>
      </c>
      <c r="M25" s="59">
        <v>4800</v>
      </c>
      <c r="N25" s="59">
        <v>2600</v>
      </c>
      <c r="O25" s="59">
        <v>10</v>
      </c>
      <c r="P25" s="59">
        <v>10</v>
      </c>
      <c r="Q25" s="64">
        <v>10</v>
      </c>
      <c r="R25" s="21"/>
    </row>
    <row r="26" spans="1:18" ht="11.25" customHeight="1" thickBot="1">
      <c r="A26" s="12" t="s">
        <v>35</v>
      </c>
      <c r="B26" s="80">
        <v>125.6</v>
      </c>
      <c r="C26" s="78">
        <v>78</v>
      </c>
      <c r="D26" s="78">
        <v>76</v>
      </c>
      <c r="E26" s="79">
        <v>73.8</v>
      </c>
      <c r="F26" s="85">
        <v>433</v>
      </c>
      <c r="G26" s="67">
        <v>318</v>
      </c>
      <c r="H26" s="78">
        <v>56.3</v>
      </c>
      <c r="I26" s="78">
        <v>51.8</v>
      </c>
      <c r="J26" s="82">
        <v>51.1</v>
      </c>
      <c r="K26" s="66" t="s">
        <v>36</v>
      </c>
      <c r="L26" s="70">
        <v>201</v>
      </c>
      <c r="M26" s="66">
        <v>2912</v>
      </c>
      <c r="N26" s="86">
        <v>1308</v>
      </c>
      <c r="O26" s="78">
        <v>41.2</v>
      </c>
      <c r="P26" s="78">
        <v>40.5</v>
      </c>
      <c r="Q26" s="79">
        <v>40.1</v>
      </c>
      <c r="R26" s="21"/>
    </row>
    <row r="27" spans="1:18" ht="7.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288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15.287000000000001</v>
      </c>
      <c r="C30" s="60">
        <v>20.613</v>
      </c>
      <c r="D30" s="60">
        <v>23.885999999999999</v>
      </c>
      <c r="E30" s="226">
        <v>25.11</v>
      </c>
      <c r="F30" s="228"/>
      <c r="G30" s="72">
        <v>11.974</v>
      </c>
      <c r="H30" s="60">
        <v>14.612</v>
      </c>
      <c r="I30" s="60">
        <v>24.888000000000002</v>
      </c>
      <c r="J30" s="226">
        <v>32.686999999999998</v>
      </c>
      <c r="K30" s="227"/>
      <c r="L30" s="228"/>
      <c r="M30" s="72">
        <v>3.6190000000000002</v>
      </c>
      <c r="N30" s="60">
        <v>6.1189999999999998</v>
      </c>
      <c r="O30" s="226">
        <v>9.1189999999999998</v>
      </c>
      <c r="P30" s="227"/>
      <c r="Q30" s="22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20</v>
      </c>
      <c r="C32" s="59">
        <v>200</v>
      </c>
      <c r="D32" s="59">
        <v>15</v>
      </c>
      <c r="E32" s="59">
        <v>12</v>
      </c>
      <c r="F32" s="77">
        <v>12</v>
      </c>
      <c r="G32" s="58">
        <v>10</v>
      </c>
      <c r="H32" s="59">
        <v>1700</v>
      </c>
      <c r="I32" s="59">
        <v>4500</v>
      </c>
      <c r="J32" s="59">
        <v>20</v>
      </c>
      <c r="K32" s="59">
        <v>18</v>
      </c>
      <c r="L32" s="64">
        <v>20</v>
      </c>
      <c r="M32" s="58">
        <v>45</v>
      </c>
      <c r="N32" s="59">
        <v>150</v>
      </c>
      <c r="O32" s="59">
        <v>400</v>
      </c>
      <c r="P32" s="59">
        <v>500</v>
      </c>
      <c r="Q32" s="64">
        <v>500</v>
      </c>
      <c r="R32" s="19"/>
    </row>
    <row r="33" spans="1:18" ht="11.25" customHeight="1" thickBot="1">
      <c r="A33" s="38" t="s">
        <v>35</v>
      </c>
      <c r="B33" s="65">
        <v>173.7</v>
      </c>
      <c r="C33" s="67">
        <v>219</v>
      </c>
      <c r="D33" s="70">
        <v>62.4</v>
      </c>
      <c r="E33" s="70">
        <v>51.8</v>
      </c>
      <c r="F33" s="87">
        <v>51.4</v>
      </c>
      <c r="G33" s="80">
        <v>101.1</v>
      </c>
      <c r="H33" s="66">
        <v>1091</v>
      </c>
      <c r="I33" s="66">
        <v>2520</v>
      </c>
      <c r="J33" s="66">
        <v>59.3</v>
      </c>
      <c r="K33" s="70">
        <v>57.2</v>
      </c>
      <c r="L33" s="88">
        <v>57.9</v>
      </c>
      <c r="M33" s="70">
        <v>64.900000000000006</v>
      </c>
      <c r="N33" s="70">
        <v>143.80000000000001</v>
      </c>
      <c r="O33" s="67">
        <v>288</v>
      </c>
      <c r="P33" s="67">
        <v>349</v>
      </c>
      <c r="Q33" s="89">
        <v>361</v>
      </c>
      <c r="R33" s="19"/>
    </row>
    <row r="34" spans="1:18" ht="7.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 t="s">
        <v>158</v>
      </c>
      <c r="E37" s="60" t="s">
        <v>158</v>
      </c>
      <c r="F37" s="60" t="s">
        <v>158</v>
      </c>
      <c r="G37" s="226" t="s">
        <v>158</v>
      </c>
      <c r="H37" s="227"/>
      <c r="I37" s="229"/>
      <c r="J37" s="226" t="s">
        <v>158</v>
      </c>
      <c r="K37" s="227"/>
      <c r="L37" s="22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 t="s">
        <v>158</v>
      </c>
      <c r="E39" s="59" t="s">
        <v>158</v>
      </c>
      <c r="F39" s="59" t="s">
        <v>158</v>
      </c>
      <c r="G39" s="59" t="s">
        <v>158</v>
      </c>
      <c r="H39" s="59" t="s">
        <v>158</v>
      </c>
      <c r="I39" s="59" t="s">
        <v>158</v>
      </c>
      <c r="J39" s="59" t="s">
        <v>158</v>
      </c>
      <c r="K39" s="59" t="s">
        <v>158</v>
      </c>
      <c r="L39" s="64" t="s">
        <v>158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 t="s">
        <v>158</v>
      </c>
      <c r="E40" s="66" t="s">
        <v>158</v>
      </c>
      <c r="F40" s="66" t="s">
        <v>158</v>
      </c>
      <c r="G40" s="66" t="s">
        <v>158</v>
      </c>
      <c r="H40" s="66" t="s">
        <v>158</v>
      </c>
      <c r="I40" s="66" t="s">
        <v>158</v>
      </c>
      <c r="J40" s="70" t="s">
        <v>158</v>
      </c>
      <c r="K40" s="70" t="s">
        <v>158</v>
      </c>
      <c r="L40" s="87" t="s">
        <v>158</v>
      </c>
      <c r="M40" s="131"/>
      <c r="N40" s="19"/>
      <c r="O40" s="19"/>
      <c r="P40" s="19"/>
      <c r="Q40" s="19"/>
      <c r="R40" s="21"/>
    </row>
    <row r="41" spans="1:18" ht="7.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 t="s">
        <v>158</v>
      </c>
      <c r="E44" s="60" t="s">
        <v>158</v>
      </c>
      <c r="F44" s="60" t="s">
        <v>158</v>
      </c>
      <c r="G44" s="226" t="s">
        <v>158</v>
      </c>
      <c r="H44" s="227"/>
      <c r="I44" s="228"/>
      <c r="J44" s="72">
        <v>5.2140000000000004</v>
      </c>
      <c r="K44" s="60">
        <v>10.898999999999999</v>
      </c>
      <c r="L44" s="226">
        <v>21.57</v>
      </c>
      <c r="M44" s="227"/>
      <c r="N44" s="22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205</v>
      </c>
      <c r="C45" s="62" t="s">
        <v>206</v>
      </c>
      <c r="D45" s="62" t="s">
        <v>199</v>
      </c>
      <c r="E45" s="62" t="s">
        <v>200</v>
      </c>
      <c r="F45" s="62" t="s">
        <v>201</v>
      </c>
      <c r="G45" s="62" t="s">
        <v>202</v>
      </c>
      <c r="H45" s="62" t="s">
        <v>203</v>
      </c>
      <c r="I45" s="74" t="s">
        <v>204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 t="s">
        <v>158</v>
      </c>
      <c r="E46" s="59" t="s">
        <v>158</v>
      </c>
      <c r="F46" s="59" t="s">
        <v>158</v>
      </c>
      <c r="G46" s="59" t="s">
        <v>158</v>
      </c>
      <c r="H46" s="59" t="s">
        <v>158</v>
      </c>
      <c r="I46" s="77" t="s">
        <v>158</v>
      </c>
      <c r="J46" s="58">
        <v>15</v>
      </c>
      <c r="K46" s="77">
        <v>15</v>
      </c>
      <c r="L46" s="8" t="s">
        <v>158</v>
      </c>
      <c r="M46" s="59">
        <v>20</v>
      </c>
      <c r="N46" s="64">
        <v>15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 t="s">
        <v>158</v>
      </c>
      <c r="E47" s="66" t="s">
        <v>158</v>
      </c>
      <c r="F47" s="66" t="s">
        <v>158</v>
      </c>
      <c r="G47" s="66" t="s">
        <v>158</v>
      </c>
      <c r="H47" s="66" t="s">
        <v>158</v>
      </c>
      <c r="I47" s="90" t="s">
        <v>158</v>
      </c>
      <c r="J47" s="80">
        <v>92.3</v>
      </c>
      <c r="K47" s="87">
        <v>77.7</v>
      </c>
      <c r="L47" s="15" t="s">
        <v>158</v>
      </c>
      <c r="M47" s="66">
        <v>77.2</v>
      </c>
      <c r="N47" s="88">
        <v>72.8</v>
      </c>
      <c r="O47" s="19"/>
      <c r="P47" s="19"/>
      <c r="Q47" s="19"/>
      <c r="R47" s="42"/>
    </row>
    <row r="48" spans="1:18" ht="7.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17.478000000000002</v>
      </c>
      <c r="D51" s="227"/>
      <c r="E51" s="228"/>
      <c r="F51" s="230">
        <v>17.98</v>
      </c>
      <c r="G51" s="227"/>
      <c r="H51" s="229"/>
      <c r="I51" s="226">
        <v>7.4219999999999997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190</v>
      </c>
      <c r="D53" s="59">
        <v>380</v>
      </c>
      <c r="E53" s="11" t="s">
        <v>158</v>
      </c>
      <c r="F53" s="8" t="s">
        <v>158</v>
      </c>
      <c r="G53" s="59">
        <v>400</v>
      </c>
      <c r="H53" s="93">
        <v>390</v>
      </c>
      <c r="I53" s="59">
        <v>120</v>
      </c>
      <c r="J53" s="59">
        <v>120</v>
      </c>
      <c r="K53" s="64">
        <v>120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158</v>
      </c>
      <c r="C54" s="94">
        <v>192.7</v>
      </c>
      <c r="D54" s="94">
        <v>332</v>
      </c>
      <c r="E54" s="55" t="s">
        <v>158</v>
      </c>
      <c r="F54" s="15" t="s">
        <v>158</v>
      </c>
      <c r="G54" s="94">
        <v>278</v>
      </c>
      <c r="H54" s="97">
        <v>277</v>
      </c>
      <c r="I54" s="78">
        <v>115.8</v>
      </c>
      <c r="J54" s="81">
        <v>116.5</v>
      </c>
      <c r="K54" s="79">
        <v>114.9</v>
      </c>
      <c r="L54" s="19"/>
      <c r="M54" s="19"/>
      <c r="N54" s="19"/>
      <c r="O54" s="19"/>
      <c r="P54" s="19"/>
      <c r="Q54" s="19"/>
      <c r="R54" s="19"/>
    </row>
    <row r="55" spans="1:18" ht="11.25" customHeight="1">
      <c r="F55" s="19"/>
    </row>
    <row r="56" spans="1:18" ht="11.25" customHeight="1"/>
    <row r="57" spans="1:18" ht="11.25" customHeight="1"/>
    <row r="58" spans="1:18" ht="11.25" customHeight="1"/>
    <row r="59" spans="1:18" ht="11.25" customHeight="1"/>
    <row r="60" spans="1:18" ht="11.25" customHeight="1"/>
    <row r="61" spans="1:18" ht="11.25" customHeight="1"/>
    <row r="62" spans="1:18" ht="11.25" customHeight="1"/>
    <row r="63" spans="1:18" ht="11.25" customHeight="1"/>
    <row r="64" spans="1:18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R80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1" spans="1:18" ht="11.25" customHeight="1"/>
    <row r="2" spans="1:18" ht="11.25" customHeight="1"/>
    <row r="3" spans="1:18" ht="11.25" customHeight="1">
      <c r="C3" t="s">
        <v>168</v>
      </c>
    </row>
    <row r="4" spans="1:18" ht="11.25" customHeight="1"/>
    <row r="5" spans="1:18" ht="11.25" customHeight="1"/>
    <row r="6" spans="1:18" ht="11.25" customHeight="1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41197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17.193000000000001</v>
      </c>
      <c r="E9" s="226">
        <v>21.271999999999998</v>
      </c>
      <c r="F9" s="227"/>
      <c r="G9" s="228"/>
      <c r="H9" s="58" t="s">
        <v>16</v>
      </c>
      <c r="I9" s="59" t="s">
        <v>16</v>
      </c>
      <c r="J9" s="60">
        <v>13.682</v>
      </c>
      <c r="K9" s="226">
        <v>18.91</v>
      </c>
      <c r="L9" s="227"/>
      <c r="M9" s="228"/>
      <c r="N9" s="58" t="s">
        <v>16</v>
      </c>
      <c r="O9" s="60">
        <v>16.699000000000002</v>
      </c>
      <c r="P9" s="226">
        <v>25.53</v>
      </c>
      <c r="Q9" s="227"/>
      <c r="R9" s="22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350</v>
      </c>
      <c r="E11" s="59">
        <v>1100</v>
      </c>
      <c r="F11" s="59">
        <v>1500</v>
      </c>
      <c r="G11" s="64" t="s">
        <v>158</v>
      </c>
      <c r="H11" s="58" t="s">
        <v>16</v>
      </c>
      <c r="I11" s="59" t="s">
        <v>16</v>
      </c>
      <c r="J11" s="59">
        <v>70</v>
      </c>
      <c r="K11" s="59">
        <v>400</v>
      </c>
      <c r="L11" s="59">
        <v>480</v>
      </c>
      <c r="M11" s="64">
        <v>450</v>
      </c>
      <c r="N11" s="58" t="s">
        <v>16</v>
      </c>
      <c r="O11" s="59">
        <v>110</v>
      </c>
      <c r="P11" s="59">
        <v>320</v>
      </c>
      <c r="Q11" s="59">
        <v>700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253</v>
      </c>
      <c r="E12" s="68">
        <v>752</v>
      </c>
      <c r="F12" s="68">
        <v>972</v>
      </c>
      <c r="G12" s="69" t="s">
        <v>158</v>
      </c>
      <c r="H12" s="65" t="s">
        <v>36</v>
      </c>
      <c r="I12" s="66" t="s">
        <v>36</v>
      </c>
      <c r="J12" s="70">
        <v>138.5</v>
      </c>
      <c r="K12" s="68">
        <v>353</v>
      </c>
      <c r="L12" s="68">
        <v>363</v>
      </c>
      <c r="M12" s="69">
        <v>358</v>
      </c>
      <c r="N12" s="65" t="s">
        <v>36</v>
      </c>
      <c r="O12" s="70">
        <v>152.69999999999999</v>
      </c>
      <c r="P12" s="67">
        <v>241</v>
      </c>
      <c r="Q12" s="67">
        <v>410</v>
      </c>
      <c r="R12" s="71" t="s">
        <v>34</v>
      </c>
    </row>
    <row r="13" spans="1:18" ht="7.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59">
        <v>4.1680000000000001</v>
      </c>
      <c r="C16" s="60">
        <v>10.545</v>
      </c>
      <c r="D16" s="59" t="s">
        <v>16</v>
      </c>
      <c r="E16" s="60">
        <v>22.268999999999998</v>
      </c>
      <c r="F16" s="226">
        <v>25.957999999999998</v>
      </c>
      <c r="G16" s="227"/>
      <c r="H16" s="228"/>
      <c r="I16" s="72">
        <v>9.5169999999999995</v>
      </c>
      <c r="J16" s="60">
        <v>17.183</v>
      </c>
      <c r="K16" s="60">
        <v>20.238</v>
      </c>
      <c r="L16" s="231">
        <v>22.212</v>
      </c>
      <c r="M16" s="232"/>
      <c r="N16" s="233"/>
      <c r="O16" s="230">
        <v>20.332999999999998</v>
      </c>
      <c r="P16" s="229"/>
      <c r="Q16" s="73">
        <v>18.547999999999998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9">
        <v>6</v>
      </c>
      <c r="C18" s="59">
        <v>18</v>
      </c>
      <c r="D18" s="59" t="s">
        <v>16</v>
      </c>
      <c r="E18" s="59">
        <v>1600</v>
      </c>
      <c r="F18" s="59">
        <v>20</v>
      </c>
      <c r="G18" s="59">
        <v>20</v>
      </c>
      <c r="H18" s="64">
        <v>22</v>
      </c>
      <c r="I18" s="58">
        <v>80</v>
      </c>
      <c r="J18" s="59">
        <v>1500</v>
      </c>
      <c r="K18" s="59">
        <v>1000</v>
      </c>
      <c r="L18" s="59">
        <v>10</v>
      </c>
      <c r="M18" s="59">
        <v>10</v>
      </c>
      <c r="N18" s="77">
        <v>15</v>
      </c>
      <c r="O18" s="58">
        <v>600</v>
      </c>
      <c r="P18" s="59">
        <v>700</v>
      </c>
      <c r="Q18" s="64">
        <v>110</v>
      </c>
      <c r="R18" s="21"/>
    </row>
    <row r="19" spans="1:18" ht="11.25" customHeight="1" thickBot="1">
      <c r="A19" s="12" t="s">
        <v>35</v>
      </c>
      <c r="B19" s="66">
        <v>55.6</v>
      </c>
      <c r="C19" s="70">
        <v>104</v>
      </c>
      <c r="D19" s="66" t="s">
        <v>36</v>
      </c>
      <c r="E19" s="67">
        <v>804</v>
      </c>
      <c r="F19" s="78">
        <v>55.8</v>
      </c>
      <c r="G19" s="78">
        <v>54.5</v>
      </c>
      <c r="H19" s="79">
        <v>53.9</v>
      </c>
      <c r="I19" s="80">
        <v>220</v>
      </c>
      <c r="J19" s="67">
        <v>844</v>
      </c>
      <c r="K19" s="67">
        <v>640</v>
      </c>
      <c r="L19" s="78">
        <v>53.3</v>
      </c>
      <c r="M19" s="78">
        <v>53</v>
      </c>
      <c r="N19" s="82">
        <v>52.9</v>
      </c>
      <c r="O19" s="83">
        <v>450</v>
      </c>
      <c r="P19" s="68">
        <v>568</v>
      </c>
      <c r="Q19" s="84">
        <v>203</v>
      </c>
      <c r="R19" s="21"/>
    </row>
    <row r="20" spans="1:18" ht="7.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8.5229999999999997</v>
      </c>
      <c r="C23" s="226">
        <v>11.962</v>
      </c>
      <c r="D23" s="227"/>
      <c r="E23" s="228"/>
      <c r="F23" s="72">
        <v>7.165</v>
      </c>
      <c r="G23" s="60">
        <v>7.93</v>
      </c>
      <c r="H23" s="226">
        <v>7.76</v>
      </c>
      <c r="I23" s="227"/>
      <c r="J23" s="228"/>
      <c r="K23" s="58" t="s">
        <v>16</v>
      </c>
      <c r="L23" s="60">
        <v>29.687000000000001</v>
      </c>
      <c r="M23" s="60">
        <v>28.292000000000002</v>
      </c>
      <c r="N23" s="60">
        <v>34.384999999999998</v>
      </c>
      <c r="O23" s="226">
        <v>42.622999999999998</v>
      </c>
      <c r="P23" s="227"/>
      <c r="Q23" s="22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187</v>
      </c>
      <c r="G24" s="62" t="s">
        <v>188</v>
      </c>
      <c r="H24" s="62" t="s">
        <v>189</v>
      </c>
      <c r="I24" s="62" t="s">
        <v>186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15</v>
      </c>
      <c r="C25" s="59">
        <v>22</v>
      </c>
      <c r="D25" s="59">
        <v>30</v>
      </c>
      <c r="E25" s="64">
        <v>30</v>
      </c>
      <c r="F25" s="58">
        <v>800</v>
      </c>
      <c r="G25" s="59">
        <v>600</v>
      </c>
      <c r="H25" s="59">
        <v>12</v>
      </c>
      <c r="I25" s="59">
        <v>12</v>
      </c>
      <c r="J25" s="77">
        <v>12</v>
      </c>
      <c r="K25" s="58" t="s">
        <v>16</v>
      </c>
      <c r="L25" s="59">
        <v>130</v>
      </c>
      <c r="M25" s="59">
        <v>3300</v>
      </c>
      <c r="N25" s="59">
        <v>1400</v>
      </c>
      <c r="O25" s="59">
        <v>10</v>
      </c>
      <c r="P25" s="59">
        <v>10</v>
      </c>
      <c r="Q25" s="64">
        <v>8</v>
      </c>
      <c r="R25" s="21"/>
    </row>
    <row r="26" spans="1:18" ht="11.25" customHeight="1" thickBot="1">
      <c r="A26" s="12" t="s">
        <v>35</v>
      </c>
      <c r="B26" s="80">
        <v>125.8</v>
      </c>
      <c r="C26" s="78">
        <v>77.3</v>
      </c>
      <c r="D26" s="78">
        <v>73.5</v>
      </c>
      <c r="E26" s="79">
        <v>74.2</v>
      </c>
      <c r="F26" s="85">
        <v>451</v>
      </c>
      <c r="G26" s="67">
        <v>444</v>
      </c>
      <c r="H26" s="78">
        <v>53</v>
      </c>
      <c r="I26" s="78">
        <v>51.6</v>
      </c>
      <c r="J26" s="82">
        <v>51.4</v>
      </c>
      <c r="K26" s="66" t="s">
        <v>36</v>
      </c>
      <c r="L26" s="70">
        <v>193</v>
      </c>
      <c r="M26" s="66">
        <v>3070</v>
      </c>
      <c r="N26" s="86">
        <v>838</v>
      </c>
      <c r="O26" s="78">
        <v>41.4</v>
      </c>
      <c r="P26" s="78">
        <v>40.5</v>
      </c>
      <c r="Q26" s="79">
        <v>39.299999999999997</v>
      </c>
      <c r="R26" s="21"/>
    </row>
    <row r="27" spans="1:18" ht="7.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288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15.346</v>
      </c>
      <c r="C30" s="60">
        <v>20.59</v>
      </c>
      <c r="D30" s="60">
        <v>23.937999999999999</v>
      </c>
      <c r="E30" s="226">
        <v>25.03</v>
      </c>
      <c r="F30" s="228"/>
      <c r="G30" s="72">
        <v>12.087999999999999</v>
      </c>
      <c r="H30" s="60">
        <v>14.68</v>
      </c>
      <c r="I30" s="60">
        <v>24.957999999999998</v>
      </c>
      <c r="J30" s="226">
        <v>32.659999999999997</v>
      </c>
      <c r="K30" s="227"/>
      <c r="L30" s="228"/>
      <c r="M30" s="72">
        <v>5</v>
      </c>
      <c r="N30" s="60">
        <v>6.1</v>
      </c>
      <c r="O30" s="226">
        <v>9.1150000000000002</v>
      </c>
      <c r="P30" s="227"/>
      <c r="Q30" s="22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22</v>
      </c>
      <c r="C32" s="59">
        <v>320</v>
      </c>
      <c r="D32" s="59">
        <v>12</v>
      </c>
      <c r="E32" s="59">
        <v>10</v>
      </c>
      <c r="F32" s="77">
        <v>10</v>
      </c>
      <c r="G32" s="58">
        <v>15</v>
      </c>
      <c r="H32" s="59">
        <v>2100</v>
      </c>
      <c r="I32" s="59">
        <v>2000</v>
      </c>
      <c r="J32" s="59">
        <v>22</v>
      </c>
      <c r="K32" s="59">
        <v>20</v>
      </c>
      <c r="L32" s="64">
        <v>18</v>
      </c>
      <c r="M32" s="58">
        <v>50</v>
      </c>
      <c r="N32" s="59">
        <v>125</v>
      </c>
      <c r="O32" s="59">
        <v>400</v>
      </c>
      <c r="P32" s="59">
        <v>480</v>
      </c>
      <c r="Q32" s="64">
        <v>500</v>
      </c>
      <c r="R32" s="19"/>
    </row>
    <row r="33" spans="1:18" ht="11.25" customHeight="1" thickBot="1">
      <c r="A33" s="38" t="s">
        <v>35</v>
      </c>
      <c r="B33" s="65">
        <v>192</v>
      </c>
      <c r="C33" s="67">
        <v>325</v>
      </c>
      <c r="D33" s="70">
        <v>69.3</v>
      </c>
      <c r="E33" s="70">
        <v>51.4</v>
      </c>
      <c r="F33" s="87">
        <v>50.9</v>
      </c>
      <c r="G33" s="80">
        <v>105.7</v>
      </c>
      <c r="H33" s="66">
        <v>1141</v>
      </c>
      <c r="I33" s="66">
        <v>2680</v>
      </c>
      <c r="J33" s="66">
        <v>59.5</v>
      </c>
      <c r="K33" s="70">
        <v>58</v>
      </c>
      <c r="L33" s="88">
        <v>57.8</v>
      </c>
      <c r="M33" s="70">
        <v>98.8</v>
      </c>
      <c r="N33" s="70">
        <v>135.80000000000001</v>
      </c>
      <c r="O33" s="67">
        <v>281</v>
      </c>
      <c r="P33" s="67">
        <v>333</v>
      </c>
      <c r="Q33" s="89">
        <v>344</v>
      </c>
      <c r="R33" s="19"/>
    </row>
    <row r="34" spans="1:18" ht="7.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 t="s">
        <v>158</v>
      </c>
      <c r="E37" s="60" t="s">
        <v>158</v>
      </c>
      <c r="F37" s="60" t="s">
        <v>158</v>
      </c>
      <c r="G37" s="226" t="s">
        <v>158</v>
      </c>
      <c r="H37" s="227"/>
      <c r="I37" s="229"/>
      <c r="J37" s="226" t="s">
        <v>158</v>
      </c>
      <c r="K37" s="227"/>
      <c r="L37" s="22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 t="s">
        <v>158</v>
      </c>
      <c r="E39" s="59" t="s">
        <v>158</v>
      </c>
      <c r="F39" s="59" t="s">
        <v>158</v>
      </c>
      <c r="G39" s="59" t="s">
        <v>158</v>
      </c>
      <c r="H39" s="59" t="s">
        <v>158</v>
      </c>
      <c r="I39" s="59" t="s">
        <v>158</v>
      </c>
      <c r="J39" s="59" t="s">
        <v>158</v>
      </c>
      <c r="K39" s="59" t="s">
        <v>158</v>
      </c>
      <c r="L39" s="64" t="s">
        <v>158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 t="s">
        <v>158</v>
      </c>
      <c r="E40" s="66" t="s">
        <v>158</v>
      </c>
      <c r="F40" s="66" t="s">
        <v>158</v>
      </c>
      <c r="G40" s="66" t="s">
        <v>158</v>
      </c>
      <c r="H40" s="66" t="s">
        <v>158</v>
      </c>
      <c r="I40" s="66" t="s">
        <v>158</v>
      </c>
      <c r="J40" s="70" t="s">
        <v>158</v>
      </c>
      <c r="K40" s="70" t="s">
        <v>158</v>
      </c>
      <c r="L40" s="87" t="s">
        <v>158</v>
      </c>
      <c r="M40" s="131"/>
      <c r="N40" s="19"/>
      <c r="O40" s="19"/>
      <c r="P40" s="19"/>
      <c r="Q40" s="19"/>
      <c r="R40" s="21"/>
    </row>
    <row r="41" spans="1:18" ht="7.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 t="s">
        <v>158</v>
      </c>
      <c r="E44" s="60" t="s">
        <v>158</v>
      </c>
      <c r="F44" s="60" t="s">
        <v>158</v>
      </c>
      <c r="G44" s="226" t="s">
        <v>158</v>
      </c>
      <c r="H44" s="227"/>
      <c r="I44" s="228"/>
      <c r="J44" s="72">
        <v>5.2140000000000004</v>
      </c>
      <c r="K44" s="60">
        <v>10.898999999999999</v>
      </c>
      <c r="L44" s="226">
        <v>21.57</v>
      </c>
      <c r="M44" s="227"/>
      <c r="N44" s="22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205</v>
      </c>
      <c r="C45" s="62" t="s">
        <v>206</v>
      </c>
      <c r="D45" s="62" t="s">
        <v>199</v>
      </c>
      <c r="E45" s="62" t="s">
        <v>200</v>
      </c>
      <c r="F45" s="62" t="s">
        <v>201</v>
      </c>
      <c r="G45" s="62" t="s">
        <v>202</v>
      </c>
      <c r="H45" s="62" t="s">
        <v>203</v>
      </c>
      <c r="I45" s="74" t="s">
        <v>204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 t="s">
        <v>158</v>
      </c>
      <c r="E46" s="59" t="s">
        <v>158</v>
      </c>
      <c r="F46" s="59" t="s">
        <v>158</v>
      </c>
      <c r="G46" s="59" t="s">
        <v>158</v>
      </c>
      <c r="H46" s="59" t="s">
        <v>158</v>
      </c>
      <c r="I46" s="77" t="s">
        <v>158</v>
      </c>
      <c r="J46" s="58">
        <v>15</v>
      </c>
      <c r="K46" s="77">
        <v>15</v>
      </c>
      <c r="L46" s="8" t="s">
        <v>158</v>
      </c>
      <c r="M46" s="59">
        <v>20</v>
      </c>
      <c r="N46" s="64">
        <v>15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 t="s">
        <v>158</v>
      </c>
      <c r="E47" s="66" t="s">
        <v>158</v>
      </c>
      <c r="F47" s="66" t="s">
        <v>158</v>
      </c>
      <c r="G47" s="66" t="s">
        <v>158</v>
      </c>
      <c r="H47" s="66" t="s">
        <v>158</v>
      </c>
      <c r="I47" s="90" t="s">
        <v>158</v>
      </c>
      <c r="J47" s="80">
        <v>92.3</v>
      </c>
      <c r="K47" s="87">
        <v>77.7</v>
      </c>
      <c r="L47" s="15" t="s">
        <v>158</v>
      </c>
      <c r="M47" s="66">
        <v>77.2</v>
      </c>
      <c r="N47" s="88">
        <v>72.8</v>
      </c>
      <c r="O47" s="19"/>
      <c r="P47" s="19"/>
      <c r="Q47" s="19"/>
      <c r="R47" s="42"/>
    </row>
    <row r="48" spans="1:18" ht="7.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17.481999999999999</v>
      </c>
      <c r="D51" s="227"/>
      <c r="E51" s="228"/>
      <c r="F51" s="230">
        <v>18.035</v>
      </c>
      <c r="G51" s="227"/>
      <c r="H51" s="229"/>
      <c r="I51" s="226">
        <v>7.4130000000000003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250</v>
      </c>
      <c r="D53" s="59">
        <v>380</v>
      </c>
      <c r="E53" s="11" t="s">
        <v>158</v>
      </c>
      <c r="F53" s="8" t="s">
        <v>158</v>
      </c>
      <c r="G53" s="59">
        <v>400</v>
      </c>
      <c r="H53" s="93">
        <v>400</v>
      </c>
      <c r="I53" s="59">
        <v>100</v>
      </c>
      <c r="J53" s="59">
        <v>100</v>
      </c>
      <c r="K53" s="64">
        <v>100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158</v>
      </c>
      <c r="C54" s="94">
        <v>224</v>
      </c>
      <c r="D54" s="94">
        <v>327</v>
      </c>
      <c r="E54" s="55" t="s">
        <v>158</v>
      </c>
      <c r="F54" s="15" t="s">
        <v>158</v>
      </c>
      <c r="G54" s="94">
        <v>305</v>
      </c>
      <c r="H54" s="97">
        <v>311</v>
      </c>
      <c r="I54" s="78">
        <v>114.5</v>
      </c>
      <c r="J54" s="81">
        <v>111.9</v>
      </c>
      <c r="K54" s="79">
        <v>112.5</v>
      </c>
      <c r="L54" s="19"/>
      <c r="M54" s="19"/>
      <c r="N54" s="19"/>
      <c r="O54" s="19"/>
      <c r="P54" s="19"/>
      <c r="Q54" s="19"/>
      <c r="R54" s="19"/>
    </row>
    <row r="55" spans="1:18" ht="11.25" customHeight="1">
      <c r="F55" s="19"/>
    </row>
    <row r="56" spans="1:18" ht="11.25" customHeight="1"/>
    <row r="57" spans="1:18" ht="11.25" customHeight="1"/>
    <row r="58" spans="1:18" ht="11.25" customHeight="1"/>
    <row r="59" spans="1:18" ht="11.25" customHeight="1"/>
    <row r="60" spans="1:18" ht="11.25" customHeight="1"/>
    <row r="61" spans="1:18" ht="11.25" customHeight="1"/>
    <row r="62" spans="1:18" ht="11.25" customHeight="1"/>
    <row r="63" spans="1:18" ht="11.25" customHeight="1"/>
    <row r="64" spans="1:18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R80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1" spans="1:18" ht="11.25" customHeight="1"/>
    <row r="2" spans="1:18" ht="11.25" customHeight="1"/>
    <row r="3" spans="1:18" ht="11.25" customHeight="1">
      <c r="C3" t="s">
        <v>168</v>
      </c>
    </row>
    <row r="4" spans="1:18" ht="11.25" customHeight="1"/>
    <row r="5" spans="1:18" ht="11.25" customHeight="1"/>
    <row r="6" spans="1:18" ht="11.25" customHeight="1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41205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17.245999999999999</v>
      </c>
      <c r="E9" s="226">
        <v>21.1</v>
      </c>
      <c r="F9" s="227"/>
      <c r="G9" s="228"/>
      <c r="H9" s="58" t="s">
        <v>16</v>
      </c>
      <c r="I9" s="59" t="s">
        <v>16</v>
      </c>
      <c r="J9" s="60">
        <v>13.894</v>
      </c>
      <c r="K9" s="226">
        <v>18.869</v>
      </c>
      <c r="L9" s="227"/>
      <c r="M9" s="228"/>
      <c r="N9" s="58" t="s">
        <v>16</v>
      </c>
      <c r="O9" s="60">
        <v>16.577999999999999</v>
      </c>
      <c r="P9" s="226">
        <v>25.603000000000002</v>
      </c>
      <c r="Q9" s="227"/>
      <c r="R9" s="228"/>
    </row>
    <row r="10" spans="1:18" s="21" customFormat="1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400</v>
      </c>
      <c r="E11" s="59">
        <v>1200</v>
      </c>
      <c r="F11" s="59">
        <v>1400</v>
      </c>
      <c r="G11" s="64" t="s">
        <v>158</v>
      </c>
      <c r="H11" s="58" t="s">
        <v>16</v>
      </c>
      <c r="I11" s="59" t="s">
        <v>16</v>
      </c>
      <c r="J11" s="59">
        <v>80</v>
      </c>
      <c r="K11" s="59">
        <v>400</v>
      </c>
      <c r="L11" s="59">
        <v>500</v>
      </c>
      <c r="M11" s="64">
        <v>450</v>
      </c>
      <c r="N11" s="58" t="s">
        <v>16</v>
      </c>
      <c r="O11" s="59">
        <v>120</v>
      </c>
      <c r="P11" s="59">
        <v>300</v>
      </c>
      <c r="Q11" s="59">
        <v>650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243</v>
      </c>
      <c r="E12" s="68">
        <v>850</v>
      </c>
      <c r="F12" s="68">
        <v>1020</v>
      </c>
      <c r="G12" s="69" t="s">
        <v>158</v>
      </c>
      <c r="H12" s="65" t="s">
        <v>36</v>
      </c>
      <c r="I12" s="66" t="s">
        <v>36</v>
      </c>
      <c r="J12" s="70">
        <v>132.1</v>
      </c>
      <c r="K12" s="68">
        <v>338</v>
      </c>
      <c r="L12" s="68">
        <v>367</v>
      </c>
      <c r="M12" s="69">
        <v>338</v>
      </c>
      <c r="N12" s="65" t="s">
        <v>36</v>
      </c>
      <c r="O12" s="70">
        <v>149.6</v>
      </c>
      <c r="P12" s="67">
        <v>240</v>
      </c>
      <c r="Q12" s="67">
        <v>412</v>
      </c>
      <c r="R12" s="71" t="s">
        <v>34</v>
      </c>
    </row>
    <row r="13" spans="1:18" ht="7.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59">
        <v>4.09</v>
      </c>
      <c r="C16" s="60">
        <v>10.497</v>
      </c>
      <c r="D16" s="59" t="s">
        <v>16</v>
      </c>
      <c r="E16" s="60">
        <v>22.317</v>
      </c>
      <c r="F16" s="226">
        <v>25.837</v>
      </c>
      <c r="G16" s="227"/>
      <c r="H16" s="228"/>
      <c r="I16" s="72">
        <v>9.5380000000000003</v>
      </c>
      <c r="J16" s="60">
        <v>17.233000000000001</v>
      </c>
      <c r="K16" s="60">
        <v>20.196000000000002</v>
      </c>
      <c r="L16" s="231">
        <v>22.295999999999999</v>
      </c>
      <c r="M16" s="232"/>
      <c r="N16" s="233"/>
      <c r="O16" s="230">
        <v>19.875</v>
      </c>
      <c r="P16" s="229"/>
      <c r="Q16" s="73">
        <v>18.568000000000001</v>
      </c>
      <c r="R16" s="21"/>
    </row>
    <row r="17" spans="1:18" s="21" customFormat="1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9">
        <v>8</v>
      </c>
      <c r="C18" s="59">
        <v>20</v>
      </c>
      <c r="D18" s="59" t="s">
        <v>16</v>
      </c>
      <c r="E18" s="59">
        <v>1500</v>
      </c>
      <c r="F18" s="59">
        <v>20</v>
      </c>
      <c r="G18" s="59">
        <v>20</v>
      </c>
      <c r="H18" s="64">
        <v>20</v>
      </c>
      <c r="I18" s="58">
        <v>80</v>
      </c>
      <c r="J18" s="59">
        <v>1300</v>
      </c>
      <c r="K18" s="59">
        <v>800</v>
      </c>
      <c r="L18" s="59">
        <v>12</v>
      </c>
      <c r="M18" s="59">
        <v>12</v>
      </c>
      <c r="N18" s="77">
        <v>15</v>
      </c>
      <c r="O18" s="58">
        <v>600</v>
      </c>
      <c r="P18" s="59">
        <v>750</v>
      </c>
      <c r="Q18" s="64">
        <v>130</v>
      </c>
      <c r="R18" s="21"/>
    </row>
    <row r="19" spans="1:18" ht="11.25" customHeight="1" thickBot="1">
      <c r="A19" s="12" t="s">
        <v>35</v>
      </c>
      <c r="B19" s="66">
        <v>57.8</v>
      </c>
      <c r="C19" s="70">
        <v>102.3</v>
      </c>
      <c r="D19" s="66" t="s">
        <v>36</v>
      </c>
      <c r="E19" s="67">
        <v>800</v>
      </c>
      <c r="F19" s="78">
        <v>54.7</v>
      </c>
      <c r="G19" s="78">
        <v>54.6</v>
      </c>
      <c r="H19" s="79">
        <v>52.1</v>
      </c>
      <c r="I19" s="80">
        <v>217</v>
      </c>
      <c r="J19" s="67">
        <v>796</v>
      </c>
      <c r="K19" s="67">
        <v>544</v>
      </c>
      <c r="L19" s="78">
        <v>55.5</v>
      </c>
      <c r="M19" s="78">
        <v>51.9</v>
      </c>
      <c r="N19" s="82">
        <v>53.8</v>
      </c>
      <c r="O19" s="83">
        <v>473</v>
      </c>
      <c r="P19" s="68">
        <v>590</v>
      </c>
      <c r="Q19" s="84">
        <v>201</v>
      </c>
      <c r="R19" s="21"/>
    </row>
    <row r="20" spans="1:18" ht="7.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72">
        <v>8.5500000000000007</v>
      </c>
      <c r="C23" s="226">
        <v>11.75</v>
      </c>
      <c r="D23" s="227"/>
      <c r="E23" s="228"/>
      <c r="F23" s="72">
        <v>7.0940000000000003</v>
      </c>
      <c r="G23" s="60">
        <v>7.8659999999999997</v>
      </c>
      <c r="H23" s="226">
        <v>7.7679999999999998</v>
      </c>
      <c r="I23" s="227"/>
      <c r="J23" s="228"/>
      <c r="K23" s="58" t="s">
        <v>16</v>
      </c>
      <c r="L23" s="60">
        <v>29.742999999999999</v>
      </c>
      <c r="M23" s="60">
        <v>28.312000000000001</v>
      </c>
      <c r="N23" s="60">
        <v>34.366999999999997</v>
      </c>
      <c r="O23" s="226">
        <v>42.595999999999997</v>
      </c>
      <c r="P23" s="227"/>
      <c r="Q23" s="228"/>
      <c r="R23" s="34"/>
    </row>
    <row r="24" spans="1:18" s="21" customFormat="1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187</v>
      </c>
      <c r="G24" s="62" t="s">
        <v>188</v>
      </c>
      <c r="H24" s="62" t="s">
        <v>189</v>
      </c>
      <c r="I24" s="62" t="s">
        <v>186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12</v>
      </c>
      <c r="C25" s="59">
        <v>30</v>
      </c>
      <c r="D25" s="59">
        <v>30</v>
      </c>
      <c r="E25" s="64">
        <v>30</v>
      </c>
      <c r="F25" s="58">
        <v>800</v>
      </c>
      <c r="G25" s="59">
        <v>500</v>
      </c>
      <c r="H25" s="59">
        <v>12</v>
      </c>
      <c r="I25" s="59">
        <v>10</v>
      </c>
      <c r="J25" s="77">
        <v>10</v>
      </c>
      <c r="K25" s="58" t="s">
        <v>16</v>
      </c>
      <c r="L25" s="59">
        <v>150</v>
      </c>
      <c r="M25" s="59">
        <v>3400</v>
      </c>
      <c r="N25" s="59">
        <v>1350</v>
      </c>
      <c r="O25" s="59">
        <v>10</v>
      </c>
      <c r="P25" s="59">
        <v>10</v>
      </c>
      <c r="Q25" s="64">
        <v>10</v>
      </c>
      <c r="R25" s="21"/>
    </row>
    <row r="26" spans="1:18" ht="11.25" customHeight="1" thickBot="1">
      <c r="A26" s="12" t="s">
        <v>35</v>
      </c>
      <c r="B26" s="80">
        <v>120.2</v>
      </c>
      <c r="C26" s="78">
        <v>88.2</v>
      </c>
      <c r="D26" s="78">
        <v>76</v>
      </c>
      <c r="E26" s="79">
        <v>72.900000000000006</v>
      </c>
      <c r="F26" s="85">
        <v>460</v>
      </c>
      <c r="G26" s="67">
        <v>414</v>
      </c>
      <c r="H26" s="78">
        <v>52.2</v>
      </c>
      <c r="I26" s="78">
        <v>50.8</v>
      </c>
      <c r="J26" s="82">
        <v>51.1</v>
      </c>
      <c r="K26" s="66" t="s">
        <v>36</v>
      </c>
      <c r="L26" s="70">
        <v>201</v>
      </c>
      <c r="M26" s="66">
        <v>2940</v>
      </c>
      <c r="N26" s="86">
        <v>977</v>
      </c>
      <c r="O26" s="78">
        <v>40.9</v>
      </c>
      <c r="P26" s="78">
        <v>41.3</v>
      </c>
      <c r="Q26" s="79">
        <v>41.1</v>
      </c>
      <c r="R26" s="21"/>
    </row>
    <row r="27" spans="1:18" ht="7.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288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15.348000000000001</v>
      </c>
      <c r="C30" s="60">
        <v>20.632999999999999</v>
      </c>
      <c r="D30" s="60">
        <v>23.873999999999999</v>
      </c>
      <c r="E30" s="226">
        <v>25.177</v>
      </c>
      <c r="F30" s="228"/>
      <c r="G30" s="72">
        <v>11.999000000000001</v>
      </c>
      <c r="H30" s="60">
        <v>14.775</v>
      </c>
      <c r="I30" s="60">
        <v>25.003</v>
      </c>
      <c r="J30" s="226">
        <v>32.698</v>
      </c>
      <c r="K30" s="227"/>
      <c r="L30" s="228"/>
      <c r="M30" s="72">
        <v>3.15</v>
      </c>
      <c r="N30" s="60">
        <v>6.3049999999999997</v>
      </c>
      <c r="O30" s="226">
        <v>8.9529999999999994</v>
      </c>
      <c r="P30" s="227"/>
      <c r="Q30" s="228"/>
      <c r="R30" s="19"/>
    </row>
    <row r="31" spans="1:18" s="21" customFormat="1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20</v>
      </c>
      <c r="C32" s="59">
        <v>350</v>
      </c>
      <c r="D32" s="59">
        <v>10</v>
      </c>
      <c r="E32" s="59">
        <v>12</v>
      </c>
      <c r="F32" s="77">
        <v>12</v>
      </c>
      <c r="G32" s="58">
        <v>20</v>
      </c>
      <c r="H32" s="59">
        <v>2000</v>
      </c>
      <c r="I32" s="59">
        <v>2500</v>
      </c>
      <c r="J32" s="59">
        <v>25</v>
      </c>
      <c r="K32" s="59">
        <v>20</v>
      </c>
      <c r="L32" s="64">
        <v>20</v>
      </c>
      <c r="M32" s="58">
        <v>20</v>
      </c>
      <c r="N32" s="59">
        <v>125</v>
      </c>
      <c r="O32" s="59">
        <v>400</v>
      </c>
      <c r="P32" s="59">
        <v>440</v>
      </c>
      <c r="Q32" s="64">
        <v>450</v>
      </c>
      <c r="R32" s="19"/>
    </row>
    <row r="33" spans="1:18" ht="11.25" customHeight="1" thickBot="1">
      <c r="A33" s="38" t="s">
        <v>35</v>
      </c>
      <c r="B33" s="65">
        <v>188.6</v>
      </c>
      <c r="C33" s="67">
        <v>319</v>
      </c>
      <c r="D33" s="70">
        <v>65.400000000000006</v>
      </c>
      <c r="E33" s="70">
        <v>51.7</v>
      </c>
      <c r="F33" s="87">
        <v>51.7</v>
      </c>
      <c r="G33" s="80">
        <v>110.3</v>
      </c>
      <c r="H33" s="66">
        <v>1109</v>
      </c>
      <c r="I33" s="66">
        <v>2900</v>
      </c>
      <c r="J33" s="66">
        <v>60.3</v>
      </c>
      <c r="K33" s="70">
        <v>59.3</v>
      </c>
      <c r="L33" s="88">
        <v>57.5</v>
      </c>
      <c r="M33" s="70">
        <v>56.3</v>
      </c>
      <c r="N33" s="70">
        <v>132.30000000000001</v>
      </c>
      <c r="O33" s="67">
        <v>300</v>
      </c>
      <c r="P33" s="67">
        <v>332</v>
      </c>
      <c r="Q33" s="89">
        <v>339</v>
      </c>
      <c r="R33" s="19"/>
    </row>
    <row r="34" spans="1:18" ht="7.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58" t="s">
        <v>16</v>
      </c>
      <c r="C37" s="59" t="s">
        <v>16</v>
      </c>
      <c r="D37" s="60" t="s">
        <v>158</v>
      </c>
      <c r="E37" s="60" t="s">
        <v>158</v>
      </c>
      <c r="F37" s="60" t="s">
        <v>158</v>
      </c>
      <c r="G37" s="226" t="s">
        <v>158</v>
      </c>
      <c r="H37" s="227"/>
      <c r="I37" s="229"/>
      <c r="J37" s="226" t="s">
        <v>158</v>
      </c>
      <c r="K37" s="227"/>
      <c r="L37" s="228"/>
      <c r="M37" s="19"/>
      <c r="N37" s="19"/>
      <c r="O37" s="19"/>
      <c r="P37" s="19"/>
      <c r="Q37" s="19"/>
      <c r="R37" s="21"/>
    </row>
    <row r="38" spans="1:18" s="21" customFormat="1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 t="s">
        <v>158</v>
      </c>
      <c r="E39" s="59" t="s">
        <v>158</v>
      </c>
      <c r="F39" s="59" t="s">
        <v>158</v>
      </c>
      <c r="G39" s="59" t="s">
        <v>158</v>
      </c>
      <c r="H39" s="59" t="s">
        <v>158</v>
      </c>
      <c r="I39" s="59" t="s">
        <v>158</v>
      </c>
      <c r="J39" s="59" t="s">
        <v>158</v>
      </c>
      <c r="K39" s="59" t="s">
        <v>158</v>
      </c>
      <c r="L39" s="64" t="s">
        <v>158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 t="s">
        <v>158</v>
      </c>
      <c r="E40" s="66" t="s">
        <v>158</v>
      </c>
      <c r="F40" s="66" t="s">
        <v>158</v>
      </c>
      <c r="G40" s="66" t="s">
        <v>158</v>
      </c>
      <c r="H40" s="66" t="s">
        <v>158</v>
      </c>
      <c r="I40" s="66" t="s">
        <v>158</v>
      </c>
      <c r="J40" s="70" t="s">
        <v>158</v>
      </c>
      <c r="K40" s="70" t="s">
        <v>158</v>
      </c>
      <c r="L40" s="87" t="s">
        <v>158</v>
      </c>
      <c r="M40" s="131"/>
      <c r="N40" s="19"/>
      <c r="O40" s="19"/>
      <c r="P40" s="19"/>
      <c r="Q40" s="19"/>
      <c r="R40" s="21"/>
    </row>
    <row r="41" spans="1:18" ht="7.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58" t="s">
        <v>16</v>
      </c>
      <c r="C44" s="59" t="s">
        <v>16</v>
      </c>
      <c r="D44" s="60" t="s">
        <v>158</v>
      </c>
      <c r="E44" s="60" t="s">
        <v>158</v>
      </c>
      <c r="F44" s="60" t="s">
        <v>158</v>
      </c>
      <c r="G44" s="226" t="s">
        <v>158</v>
      </c>
      <c r="H44" s="227"/>
      <c r="I44" s="228"/>
      <c r="J44" s="72">
        <v>5.1890000000000001</v>
      </c>
      <c r="K44" s="60">
        <v>11.103</v>
      </c>
      <c r="L44" s="226">
        <v>21.451000000000001</v>
      </c>
      <c r="M44" s="227"/>
      <c r="N44" s="228"/>
      <c r="O44" s="19"/>
      <c r="P44" s="19"/>
      <c r="Q44" s="19"/>
      <c r="R44" s="21"/>
    </row>
    <row r="45" spans="1:18" s="21" customFormat="1" ht="11.25" customHeight="1">
      <c r="A45" s="37" t="s">
        <v>17</v>
      </c>
      <c r="B45" s="61" t="s">
        <v>205</v>
      </c>
      <c r="C45" s="62" t="s">
        <v>206</v>
      </c>
      <c r="D45" s="62" t="s">
        <v>199</v>
      </c>
      <c r="E45" s="62" t="s">
        <v>200</v>
      </c>
      <c r="F45" s="62" t="s">
        <v>201</v>
      </c>
      <c r="G45" s="62" t="s">
        <v>202</v>
      </c>
      <c r="H45" s="62" t="s">
        <v>203</v>
      </c>
      <c r="I45" s="74" t="s">
        <v>204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 t="s">
        <v>158</v>
      </c>
      <c r="E46" s="59" t="s">
        <v>158</v>
      </c>
      <c r="F46" s="59" t="s">
        <v>158</v>
      </c>
      <c r="G46" s="59" t="s">
        <v>158</v>
      </c>
      <c r="H46" s="59" t="s">
        <v>158</v>
      </c>
      <c r="I46" s="77" t="s">
        <v>158</v>
      </c>
      <c r="J46" s="58">
        <v>30</v>
      </c>
      <c r="K46" s="77">
        <v>15</v>
      </c>
      <c r="L46" s="8" t="s">
        <v>158</v>
      </c>
      <c r="M46" s="59">
        <v>12</v>
      </c>
      <c r="N46" s="64">
        <v>15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 t="s">
        <v>158</v>
      </c>
      <c r="E47" s="66" t="s">
        <v>158</v>
      </c>
      <c r="F47" s="66" t="s">
        <v>158</v>
      </c>
      <c r="G47" s="66" t="s">
        <v>158</v>
      </c>
      <c r="H47" s="66" t="s">
        <v>158</v>
      </c>
      <c r="I47" s="90" t="s">
        <v>158</v>
      </c>
      <c r="J47" s="80">
        <v>92.3</v>
      </c>
      <c r="K47" s="87">
        <v>77.7</v>
      </c>
      <c r="L47" s="15" t="s">
        <v>158</v>
      </c>
      <c r="M47" s="66">
        <v>72.400000000000006</v>
      </c>
      <c r="N47" s="88">
        <v>72.3</v>
      </c>
      <c r="O47" s="19"/>
      <c r="P47" s="19"/>
      <c r="Q47" s="19"/>
      <c r="R47" s="42"/>
    </row>
    <row r="48" spans="1:18" ht="7.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17.245999999999999</v>
      </c>
      <c r="D51" s="227"/>
      <c r="E51" s="228"/>
      <c r="F51" s="230">
        <v>17.989000000000001</v>
      </c>
      <c r="G51" s="227"/>
      <c r="H51" s="229"/>
      <c r="I51" s="226">
        <v>7.3819999999999997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s="21" customFormat="1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220</v>
      </c>
      <c r="D53" s="59">
        <v>380</v>
      </c>
      <c r="E53" s="11" t="s">
        <v>158</v>
      </c>
      <c r="F53" s="8" t="s">
        <v>158</v>
      </c>
      <c r="G53" s="59">
        <v>350</v>
      </c>
      <c r="H53" s="93">
        <v>350</v>
      </c>
      <c r="I53" s="59">
        <v>100</v>
      </c>
      <c r="J53" s="59">
        <v>120</v>
      </c>
      <c r="K53" s="64">
        <v>100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158</v>
      </c>
      <c r="C54" s="94">
        <v>189</v>
      </c>
      <c r="D54" s="94">
        <v>328</v>
      </c>
      <c r="E54" s="55" t="s">
        <v>158</v>
      </c>
      <c r="F54" s="15" t="s">
        <v>158</v>
      </c>
      <c r="G54" s="94">
        <v>264</v>
      </c>
      <c r="H54" s="97">
        <v>255</v>
      </c>
      <c r="I54" s="78">
        <v>117.8</v>
      </c>
      <c r="J54" s="81">
        <v>120.6</v>
      </c>
      <c r="K54" s="79">
        <v>115.8</v>
      </c>
      <c r="L54" s="19"/>
      <c r="M54" s="19"/>
      <c r="N54" s="19"/>
      <c r="O54" s="19"/>
      <c r="P54" s="19"/>
      <c r="Q54" s="19"/>
      <c r="R54" s="19"/>
    </row>
    <row r="55" spans="1:18" ht="11.25" customHeight="1">
      <c r="F55" s="19"/>
    </row>
    <row r="56" spans="1:18" ht="11.25" customHeight="1"/>
    <row r="57" spans="1:18" ht="11.25" customHeight="1"/>
    <row r="58" spans="1:18" ht="11.25" customHeight="1"/>
    <row r="59" spans="1:18" ht="11.25" customHeight="1"/>
    <row r="60" spans="1:18" ht="11.25" customHeight="1"/>
    <row r="61" spans="1:18" ht="11.25" customHeight="1"/>
    <row r="62" spans="1:18" ht="11.25" customHeight="1"/>
    <row r="63" spans="1:18" ht="11.25" customHeight="1"/>
    <row r="64" spans="1:18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R80"/>
  <sheetViews>
    <sheetView workbookViewId="0"/>
  </sheetViews>
  <sheetFormatPr defaultRowHeight="11.25"/>
  <cols>
    <col min="1" max="1" width="14.625" style="21" bestFit="1" customWidth="1"/>
    <col min="2" max="18" width="7.5" style="21" customWidth="1"/>
    <col min="19" max="16384" width="9" style="21"/>
  </cols>
  <sheetData>
    <row r="1" spans="1:18" ht="11.25" customHeight="1"/>
    <row r="2" spans="1:18" ht="11.25" customHeight="1"/>
    <row r="3" spans="1:18" ht="11.25" customHeight="1">
      <c r="C3" s="21" t="s">
        <v>168</v>
      </c>
    </row>
    <row r="4" spans="1:18" ht="11.25" customHeight="1"/>
    <row r="5" spans="1:18" ht="11.25" customHeight="1"/>
    <row r="6" spans="1:18" ht="11.25" customHeight="1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41212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289</v>
      </c>
      <c r="B9" s="58" t="s">
        <v>16</v>
      </c>
      <c r="C9" s="59" t="s">
        <v>16</v>
      </c>
      <c r="D9" s="60">
        <v>16.841999999999999</v>
      </c>
      <c r="E9" s="226">
        <v>21.02</v>
      </c>
      <c r="F9" s="227"/>
      <c r="G9" s="228"/>
      <c r="H9" s="58" t="s">
        <v>16</v>
      </c>
      <c r="I9" s="59" t="s">
        <v>16</v>
      </c>
      <c r="J9" s="60">
        <v>13.48</v>
      </c>
      <c r="K9" s="226">
        <v>18.795000000000002</v>
      </c>
      <c r="L9" s="227"/>
      <c r="M9" s="228"/>
      <c r="N9" s="58" t="s">
        <v>16</v>
      </c>
      <c r="O9" s="60">
        <v>16.645</v>
      </c>
      <c r="P9" s="226">
        <v>25.434999999999999</v>
      </c>
      <c r="Q9" s="227"/>
      <c r="R9" s="228"/>
    </row>
    <row r="10" spans="1:18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290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400</v>
      </c>
      <c r="E11" s="59">
        <v>1100</v>
      </c>
      <c r="F11" s="59">
        <v>1300</v>
      </c>
      <c r="G11" s="64" t="s">
        <v>291</v>
      </c>
      <c r="H11" s="58" t="s">
        <v>16</v>
      </c>
      <c r="I11" s="59" t="s">
        <v>16</v>
      </c>
      <c r="J11" s="59">
        <v>70</v>
      </c>
      <c r="K11" s="59">
        <v>450</v>
      </c>
      <c r="L11" s="59">
        <v>420</v>
      </c>
      <c r="M11" s="64">
        <v>450</v>
      </c>
      <c r="N11" s="58" t="s">
        <v>16</v>
      </c>
      <c r="O11" s="59">
        <v>125</v>
      </c>
      <c r="P11" s="59">
        <v>100</v>
      </c>
      <c r="Q11" s="59">
        <v>700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264</v>
      </c>
      <c r="E12" s="68">
        <v>850</v>
      </c>
      <c r="F12" s="68">
        <v>974</v>
      </c>
      <c r="G12" s="69" t="s">
        <v>291</v>
      </c>
      <c r="H12" s="65" t="s">
        <v>36</v>
      </c>
      <c r="I12" s="66" t="s">
        <v>36</v>
      </c>
      <c r="J12" s="70">
        <v>130.80000000000001</v>
      </c>
      <c r="K12" s="68">
        <v>342</v>
      </c>
      <c r="L12" s="68">
        <v>363</v>
      </c>
      <c r="M12" s="69">
        <v>368</v>
      </c>
      <c r="N12" s="65" t="s">
        <v>36</v>
      </c>
      <c r="O12" s="70">
        <v>154.6</v>
      </c>
      <c r="P12" s="67">
        <v>124</v>
      </c>
      <c r="Q12" s="67">
        <v>437</v>
      </c>
      <c r="R12" s="71" t="s">
        <v>34</v>
      </c>
    </row>
    <row r="13" spans="1:18" ht="7.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</row>
    <row r="16" spans="1:18" ht="11.25" customHeight="1">
      <c r="A16" s="22" t="s">
        <v>15</v>
      </c>
      <c r="B16" s="59">
        <v>2.99</v>
      </c>
      <c r="C16" s="60">
        <v>10.210000000000001</v>
      </c>
      <c r="D16" s="59" t="s">
        <v>16</v>
      </c>
      <c r="E16" s="60">
        <v>22.1</v>
      </c>
      <c r="F16" s="226">
        <v>25.6</v>
      </c>
      <c r="G16" s="227"/>
      <c r="H16" s="228"/>
      <c r="I16" s="72">
        <v>7.9690000000000003</v>
      </c>
      <c r="J16" s="60">
        <v>16.934999999999999</v>
      </c>
      <c r="K16" s="60">
        <v>20.151</v>
      </c>
      <c r="L16" s="231">
        <v>22.01</v>
      </c>
      <c r="M16" s="232"/>
      <c r="N16" s="233"/>
      <c r="O16" s="230">
        <v>19.745000000000001</v>
      </c>
      <c r="P16" s="229"/>
      <c r="Q16" s="73">
        <v>17.413</v>
      </c>
    </row>
    <row r="17" spans="1:18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9">
        <v>3</v>
      </c>
      <c r="C18" s="59">
        <v>20</v>
      </c>
      <c r="D18" s="59" t="s">
        <v>16</v>
      </c>
      <c r="E18" s="59">
        <v>1300</v>
      </c>
      <c r="F18" s="59">
        <v>20</v>
      </c>
      <c r="G18" s="59">
        <v>20</v>
      </c>
      <c r="H18" s="64">
        <v>20</v>
      </c>
      <c r="I18" s="58">
        <v>15</v>
      </c>
      <c r="J18" s="59">
        <v>1000</v>
      </c>
      <c r="K18" s="59">
        <v>400</v>
      </c>
      <c r="L18" s="59">
        <v>15</v>
      </c>
      <c r="M18" s="59">
        <v>15</v>
      </c>
      <c r="N18" s="77">
        <v>15</v>
      </c>
      <c r="O18" s="58">
        <v>600</v>
      </c>
      <c r="P18" s="59">
        <v>700</v>
      </c>
      <c r="Q18" s="64">
        <v>120</v>
      </c>
    </row>
    <row r="19" spans="1:18" ht="11.25" customHeight="1" thickBot="1">
      <c r="A19" s="12" t="s">
        <v>35</v>
      </c>
      <c r="B19" s="66">
        <v>50.4</v>
      </c>
      <c r="C19" s="70">
        <v>104.3</v>
      </c>
      <c r="D19" s="66" t="s">
        <v>36</v>
      </c>
      <c r="E19" s="67">
        <v>815</v>
      </c>
      <c r="F19" s="78">
        <v>55.2</v>
      </c>
      <c r="G19" s="78">
        <v>54.1</v>
      </c>
      <c r="H19" s="79">
        <v>54.6</v>
      </c>
      <c r="I19" s="80">
        <v>178.1</v>
      </c>
      <c r="J19" s="67">
        <v>611</v>
      </c>
      <c r="K19" s="67">
        <v>432</v>
      </c>
      <c r="L19" s="78">
        <v>53.3</v>
      </c>
      <c r="M19" s="78">
        <v>52.9</v>
      </c>
      <c r="N19" s="82">
        <v>54.1</v>
      </c>
      <c r="O19" s="83">
        <v>483</v>
      </c>
      <c r="P19" s="68">
        <v>570</v>
      </c>
      <c r="Q19" s="84">
        <v>194</v>
      </c>
    </row>
    <row r="20" spans="1:18" ht="7.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</row>
    <row r="23" spans="1:18" ht="11.25" customHeight="1">
      <c r="A23" s="22" t="s">
        <v>15</v>
      </c>
      <c r="B23" s="72">
        <v>8.06</v>
      </c>
      <c r="C23" s="226">
        <v>11.707000000000001</v>
      </c>
      <c r="D23" s="227"/>
      <c r="E23" s="228"/>
      <c r="F23" s="72">
        <v>7.02</v>
      </c>
      <c r="G23" s="60">
        <v>7.8129999999999997</v>
      </c>
      <c r="H23" s="226">
        <v>7.5730000000000004</v>
      </c>
      <c r="I23" s="227"/>
      <c r="J23" s="228"/>
      <c r="K23" s="58" t="s">
        <v>16</v>
      </c>
      <c r="L23" s="60">
        <v>29.786000000000001</v>
      </c>
      <c r="M23" s="60">
        <v>28.251999999999999</v>
      </c>
      <c r="N23" s="60">
        <v>34.338000000000001</v>
      </c>
      <c r="O23" s="226">
        <v>42.350999999999999</v>
      </c>
      <c r="P23" s="227"/>
      <c r="Q23" s="228"/>
      <c r="R23" s="34"/>
    </row>
    <row r="24" spans="1:18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292</v>
      </c>
      <c r="G24" s="62" t="s">
        <v>293</v>
      </c>
      <c r="H24" s="62" t="s">
        <v>294</v>
      </c>
      <c r="I24" s="62" t="s">
        <v>295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15</v>
      </c>
      <c r="C25" s="59">
        <v>30</v>
      </c>
      <c r="D25" s="59">
        <v>30</v>
      </c>
      <c r="E25" s="64">
        <v>30</v>
      </c>
      <c r="F25" s="58">
        <v>800</v>
      </c>
      <c r="G25" s="59">
        <v>300</v>
      </c>
      <c r="H25" s="59">
        <v>10</v>
      </c>
      <c r="I25" s="59">
        <v>10</v>
      </c>
      <c r="J25" s="77">
        <v>10</v>
      </c>
      <c r="K25" s="58" t="s">
        <v>16</v>
      </c>
      <c r="L25" s="59">
        <v>290</v>
      </c>
      <c r="M25" s="59">
        <v>4800</v>
      </c>
      <c r="N25" s="59">
        <v>3000</v>
      </c>
      <c r="O25" s="59">
        <v>8</v>
      </c>
      <c r="P25" s="59">
        <v>8</v>
      </c>
      <c r="Q25" s="64">
        <v>8</v>
      </c>
    </row>
    <row r="26" spans="1:18" ht="11.25" customHeight="1" thickBot="1">
      <c r="A26" s="12" t="s">
        <v>35</v>
      </c>
      <c r="B26" s="80">
        <v>129.30000000000001</v>
      </c>
      <c r="C26" s="78">
        <v>78.900000000000006</v>
      </c>
      <c r="D26" s="78">
        <v>77.5</v>
      </c>
      <c r="E26" s="79">
        <v>78.099999999999994</v>
      </c>
      <c r="F26" s="85">
        <v>482</v>
      </c>
      <c r="G26" s="67">
        <v>206</v>
      </c>
      <c r="H26" s="78">
        <v>53.8</v>
      </c>
      <c r="I26" s="78">
        <v>51.2</v>
      </c>
      <c r="J26" s="82">
        <v>52.3</v>
      </c>
      <c r="K26" s="66" t="s">
        <v>36</v>
      </c>
      <c r="L26" s="70">
        <v>251</v>
      </c>
      <c r="M26" s="66">
        <v>2980</v>
      </c>
      <c r="N26" s="86">
        <v>1652</v>
      </c>
      <c r="O26" s="78">
        <v>39.1</v>
      </c>
      <c r="P26" s="78">
        <v>40.1</v>
      </c>
      <c r="Q26" s="79">
        <v>38.6</v>
      </c>
    </row>
    <row r="27" spans="1:18" ht="7.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296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15.047000000000001</v>
      </c>
      <c r="C30" s="60">
        <v>20.454999999999998</v>
      </c>
      <c r="D30" s="60">
        <v>23.86</v>
      </c>
      <c r="E30" s="226">
        <v>24.838000000000001</v>
      </c>
      <c r="F30" s="228"/>
      <c r="G30" s="72">
        <v>11.837999999999999</v>
      </c>
      <c r="H30" s="60">
        <v>14.545</v>
      </c>
      <c r="I30" s="60">
        <v>24.85</v>
      </c>
      <c r="J30" s="226">
        <v>32.241999999999997</v>
      </c>
      <c r="K30" s="227"/>
      <c r="L30" s="228"/>
      <c r="M30" s="72">
        <v>2.2999999999999998</v>
      </c>
      <c r="N30" s="60">
        <v>5.5810000000000004</v>
      </c>
      <c r="O30" s="226">
        <v>8.9250000000000007</v>
      </c>
      <c r="P30" s="227"/>
      <c r="Q30" s="228"/>
      <c r="R30" s="19"/>
    </row>
    <row r="31" spans="1:18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20</v>
      </c>
      <c r="C32" s="59">
        <v>240</v>
      </c>
      <c r="D32" s="59">
        <v>12</v>
      </c>
      <c r="E32" s="59">
        <v>10</v>
      </c>
      <c r="F32" s="77">
        <v>10</v>
      </c>
      <c r="G32" s="58">
        <v>12</v>
      </c>
      <c r="H32" s="59">
        <v>2000</v>
      </c>
      <c r="I32" s="59">
        <v>4200</v>
      </c>
      <c r="J32" s="59">
        <v>28</v>
      </c>
      <c r="K32" s="59">
        <v>22</v>
      </c>
      <c r="L32" s="64">
        <v>20</v>
      </c>
      <c r="M32" s="58">
        <v>220</v>
      </c>
      <c r="N32" s="59">
        <v>140</v>
      </c>
      <c r="O32" s="59">
        <v>400</v>
      </c>
      <c r="P32" s="59">
        <v>400</v>
      </c>
      <c r="Q32" s="64">
        <v>400</v>
      </c>
      <c r="R32" s="19"/>
    </row>
    <row r="33" spans="1:18" ht="11.25" customHeight="1" thickBot="1">
      <c r="A33" s="38" t="s">
        <v>35</v>
      </c>
      <c r="B33" s="65">
        <v>182</v>
      </c>
      <c r="C33" s="67">
        <v>264</v>
      </c>
      <c r="D33" s="70">
        <v>83.1</v>
      </c>
      <c r="E33" s="70">
        <v>52.3</v>
      </c>
      <c r="F33" s="87">
        <v>51.8</v>
      </c>
      <c r="G33" s="80">
        <v>106.8</v>
      </c>
      <c r="H33" s="66">
        <v>1206</v>
      </c>
      <c r="I33" s="66">
        <v>2750</v>
      </c>
      <c r="J33" s="66">
        <v>61.4</v>
      </c>
      <c r="K33" s="70">
        <v>60</v>
      </c>
      <c r="L33" s="88">
        <v>58.3</v>
      </c>
      <c r="M33" s="70">
        <v>165.8</v>
      </c>
      <c r="N33" s="70">
        <v>150</v>
      </c>
      <c r="O33" s="67">
        <v>307</v>
      </c>
      <c r="P33" s="67">
        <v>311</v>
      </c>
      <c r="Q33" s="89">
        <v>303</v>
      </c>
      <c r="R33" s="19"/>
    </row>
    <row r="34" spans="1:18" ht="7.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</row>
    <row r="37" spans="1:18" ht="11.25" customHeight="1">
      <c r="A37" s="36" t="s">
        <v>15</v>
      </c>
      <c r="B37" s="58" t="s">
        <v>16</v>
      </c>
      <c r="C37" s="59" t="s">
        <v>16</v>
      </c>
      <c r="D37" s="60" t="s">
        <v>297</v>
      </c>
      <c r="E37" s="60" t="s">
        <v>297</v>
      </c>
      <c r="F37" s="60" t="s">
        <v>297</v>
      </c>
      <c r="G37" s="226" t="s">
        <v>297</v>
      </c>
      <c r="H37" s="227"/>
      <c r="I37" s="229"/>
      <c r="J37" s="226" t="s">
        <v>297</v>
      </c>
      <c r="K37" s="227"/>
      <c r="L37" s="228"/>
      <c r="M37" s="19"/>
      <c r="N37" s="19"/>
      <c r="O37" s="19"/>
      <c r="P37" s="19"/>
      <c r="Q37" s="19"/>
    </row>
    <row r="38" spans="1:18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 t="s">
        <v>291</v>
      </c>
      <c r="E39" s="59" t="s">
        <v>291</v>
      </c>
      <c r="F39" s="59" t="s">
        <v>291</v>
      </c>
      <c r="G39" s="59" t="s">
        <v>291</v>
      </c>
      <c r="H39" s="59" t="s">
        <v>291</v>
      </c>
      <c r="I39" s="59" t="s">
        <v>291</v>
      </c>
      <c r="J39" s="59" t="s">
        <v>291</v>
      </c>
      <c r="K39" s="59" t="s">
        <v>291</v>
      </c>
      <c r="L39" s="64" t="s">
        <v>291</v>
      </c>
      <c r="M39" s="19"/>
      <c r="N39" s="19"/>
      <c r="O39" s="19"/>
      <c r="P39" s="19"/>
      <c r="Q39" s="19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 t="s">
        <v>291</v>
      </c>
      <c r="E40" s="66" t="s">
        <v>291</v>
      </c>
      <c r="F40" s="66" t="s">
        <v>291</v>
      </c>
      <c r="G40" s="66" t="s">
        <v>291</v>
      </c>
      <c r="H40" s="66" t="s">
        <v>291</v>
      </c>
      <c r="I40" s="66" t="s">
        <v>291</v>
      </c>
      <c r="J40" s="70" t="s">
        <v>291</v>
      </c>
      <c r="K40" s="70" t="s">
        <v>291</v>
      </c>
      <c r="L40" s="87" t="s">
        <v>291</v>
      </c>
      <c r="M40" s="131"/>
      <c r="N40" s="19"/>
      <c r="O40" s="19"/>
      <c r="P40" s="19"/>
      <c r="Q40" s="19"/>
    </row>
    <row r="41" spans="1:18" ht="7.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</row>
    <row r="44" spans="1:18" ht="11.25" customHeight="1">
      <c r="A44" s="36" t="s">
        <v>15</v>
      </c>
      <c r="B44" s="58" t="s">
        <v>16</v>
      </c>
      <c r="C44" s="59" t="s">
        <v>16</v>
      </c>
      <c r="D44" s="60" t="s">
        <v>298</v>
      </c>
      <c r="E44" s="60" t="s">
        <v>298</v>
      </c>
      <c r="F44" s="60" t="s">
        <v>298</v>
      </c>
      <c r="G44" s="226" t="s">
        <v>298</v>
      </c>
      <c r="H44" s="227"/>
      <c r="I44" s="228"/>
      <c r="J44" s="72">
        <v>5.0999999999999996</v>
      </c>
      <c r="K44" s="60">
        <v>10.89</v>
      </c>
      <c r="L44" s="226">
        <v>21.434999999999999</v>
      </c>
      <c r="M44" s="227"/>
      <c r="N44" s="228"/>
      <c r="O44" s="19"/>
      <c r="P44" s="19"/>
      <c r="Q44" s="19"/>
    </row>
    <row r="45" spans="1:18" ht="11.25" customHeight="1">
      <c r="A45" s="37" t="s">
        <v>17</v>
      </c>
      <c r="B45" s="61" t="s">
        <v>299</v>
      </c>
      <c r="C45" s="62" t="s">
        <v>300</v>
      </c>
      <c r="D45" s="62" t="s">
        <v>301</v>
      </c>
      <c r="E45" s="62" t="s">
        <v>302</v>
      </c>
      <c r="F45" s="62" t="s">
        <v>303</v>
      </c>
      <c r="G45" s="62" t="s">
        <v>304</v>
      </c>
      <c r="H45" s="62" t="s">
        <v>305</v>
      </c>
      <c r="I45" s="74" t="s">
        <v>306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307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 t="s">
        <v>291</v>
      </c>
      <c r="E46" s="59" t="s">
        <v>291</v>
      </c>
      <c r="F46" s="59" t="s">
        <v>291</v>
      </c>
      <c r="G46" s="59" t="s">
        <v>291</v>
      </c>
      <c r="H46" s="59" t="s">
        <v>291</v>
      </c>
      <c r="I46" s="77" t="s">
        <v>291</v>
      </c>
      <c r="J46" s="58">
        <v>22</v>
      </c>
      <c r="K46" s="77">
        <v>13</v>
      </c>
      <c r="L46" s="8" t="s">
        <v>291</v>
      </c>
      <c r="M46" s="59">
        <v>15</v>
      </c>
      <c r="N46" s="64">
        <v>12</v>
      </c>
      <c r="O46" s="19"/>
      <c r="P46" s="19"/>
      <c r="Q46" s="19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 t="s">
        <v>291</v>
      </c>
      <c r="E47" s="66" t="s">
        <v>291</v>
      </c>
      <c r="F47" s="66" t="s">
        <v>291</v>
      </c>
      <c r="G47" s="66" t="s">
        <v>291</v>
      </c>
      <c r="H47" s="66" t="s">
        <v>291</v>
      </c>
      <c r="I47" s="90" t="s">
        <v>291</v>
      </c>
      <c r="J47" s="80">
        <v>108.3</v>
      </c>
      <c r="K47" s="87">
        <v>84.5</v>
      </c>
      <c r="L47" s="15" t="s">
        <v>291</v>
      </c>
      <c r="M47" s="66">
        <v>73.5</v>
      </c>
      <c r="N47" s="88">
        <v>72.3</v>
      </c>
      <c r="O47" s="19"/>
      <c r="P47" s="19"/>
      <c r="Q47" s="19"/>
      <c r="R47" s="42"/>
    </row>
    <row r="48" spans="1:18" ht="7.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17.108000000000001</v>
      </c>
      <c r="D51" s="227"/>
      <c r="E51" s="228"/>
      <c r="F51" s="230">
        <v>17.773</v>
      </c>
      <c r="G51" s="227"/>
      <c r="H51" s="229"/>
      <c r="I51" s="226">
        <v>7.2450000000000001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210</v>
      </c>
      <c r="D53" s="59">
        <v>360</v>
      </c>
      <c r="E53" s="11" t="s">
        <v>291</v>
      </c>
      <c r="F53" s="8" t="str">
        <f>E53</f>
        <v>-</v>
      </c>
      <c r="G53" s="59">
        <v>400</v>
      </c>
      <c r="H53" s="93">
        <v>400</v>
      </c>
      <c r="I53" s="59">
        <v>80</v>
      </c>
      <c r="J53" s="59">
        <v>80</v>
      </c>
      <c r="K53" s="64">
        <v>80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291</v>
      </c>
      <c r="C54" s="94">
        <v>181.2</v>
      </c>
      <c r="D54" s="94">
        <v>317</v>
      </c>
      <c r="E54" s="55" t="s">
        <v>291</v>
      </c>
      <c r="F54" s="15" t="s">
        <v>291</v>
      </c>
      <c r="G54" s="94">
        <v>297</v>
      </c>
      <c r="H54" s="97">
        <v>287</v>
      </c>
      <c r="I54" s="78">
        <v>94.4</v>
      </c>
      <c r="J54" s="81">
        <v>95.6</v>
      </c>
      <c r="K54" s="79">
        <v>96.8</v>
      </c>
      <c r="L54" s="19"/>
      <c r="M54" s="19"/>
      <c r="N54" s="19"/>
      <c r="O54" s="19"/>
      <c r="P54" s="19"/>
      <c r="Q54" s="19"/>
      <c r="R54" s="19"/>
    </row>
    <row r="55" spans="1:18" ht="11.25" customHeight="1">
      <c r="F55" s="19"/>
    </row>
    <row r="56" spans="1:18" ht="11.25" customHeight="1"/>
    <row r="57" spans="1:18" ht="11.25" customHeight="1"/>
    <row r="58" spans="1:18" ht="11.25" customHeight="1"/>
    <row r="59" spans="1:18" ht="11.25" customHeight="1"/>
    <row r="60" spans="1:18" ht="11.25" customHeight="1"/>
    <row r="61" spans="1:18" ht="11.25" customHeight="1"/>
    <row r="62" spans="1:18" ht="11.25" customHeight="1"/>
    <row r="63" spans="1:18" ht="11.25" customHeight="1"/>
    <row r="64" spans="1:18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R80"/>
  <sheetViews>
    <sheetView workbookViewId="0"/>
  </sheetViews>
  <sheetFormatPr defaultRowHeight="11.25"/>
  <cols>
    <col min="1" max="1" width="14.625" style="21" bestFit="1" customWidth="1"/>
    <col min="2" max="18" width="7.5" style="21" customWidth="1"/>
    <col min="19" max="16384" width="9" style="21"/>
  </cols>
  <sheetData>
    <row r="1" spans="1:18" ht="11.25" customHeight="1"/>
    <row r="2" spans="1:18" ht="11.25" customHeight="1"/>
    <row r="3" spans="1:18" ht="11.25" customHeight="1">
      <c r="C3" s="21" t="s">
        <v>168</v>
      </c>
    </row>
    <row r="4" spans="1:18" ht="11.25" customHeight="1"/>
    <row r="5" spans="1:18" ht="11.25" customHeight="1"/>
    <row r="6" spans="1:18" ht="11.25" customHeight="1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41218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308</v>
      </c>
      <c r="B9" s="58" t="s">
        <v>16</v>
      </c>
      <c r="C9" s="59" t="s">
        <v>16</v>
      </c>
      <c r="D9" s="60">
        <v>16.837</v>
      </c>
      <c r="E9" s="226">
        <v>21.067</v>
      </c>
      <c r="F9" s="227"/>
      <c r="G9" s="228"/>
      <c r="H9" s="58" t="s">
        <v>16</v>
      </c>
      <c r="I9" s="59" t="s">
        <v>16</v>
      </c>
      <c r="J9" s="60">
        <v>13.596</v>
      </c>
      <c r="K9" s="226">
        <v>18.824999999999999</v>
      </c>
      <c r="L9" s="227"/>
      <c r="M9" s="228"/>
      <c r="N9" s="58" t="s">
        <v>16</v>
      </c>
      <c r="O9" s="60">
        <v>16.603000000000002</v>
      </c>
      <c r="P9" s="226">
        <v>25.585999999999999</v>
      </c>
      <c r="Q9" s="227"/>
      <c r="R9" s="228"/>
    </row>
    <row r="10" spans="1:18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309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400</v>
      </c>
      <c r="E11" s="59">
        <v>1200</v>
      </c>
      <c r="F11" s="59">
        <v>1400</v>
      </c>
      <c r="G11" s="64" t="s">
        <v>310</v>
      </c>
      <c r="H11" s="58" t="s">
        <v>16</v>
      </c>
      <c r="I11" s="59" t="s">
        <v>16</v>
      </c>
      <c r="J11" s="59">
        <v>80</v>
      </c>
      <c r="K11" s="59">
        <v>400</v>
      </c>
      <c r="L11" s="59">
        <v>480</v>
      </c>
      <c r="M11" s="64">
        <v>480</v>
      </c>
      <c r="N11" s="58" t="s">
        <v>16</v>
      </c>
      <c r="O11" s="59">
        <v>125</v>
      </c>
      <c r="P11" s="59">
        <v>150</v>
      </c>
      <c r="Q11" s="59">
        <v>800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248</v>
      </c>
      <c r="E12" s="68">
        <v>848</v>
      </c>
      <c r="F12" s="68">
        <v>993</v>
      </c>
      <c r="G12" s="69" t="s">
        <v>310</v>
      </c>
      <c r="H12" s="65" t="s">
        <v>36</v>
      </c>
      <c r="I12" s="66" t="s">
        <v>36</v>
      </c>
      <c r="J12" s="70">
        <v>133.30000000000001</v>
      </c>
      <c r="K12" s="68">
        <v>328</v>
      </c>
      <c r="L12" s="68">
        <v>364</v>
      </c>
      <c r="M12" s="69">
        <v>365</v>
      </c>
      <c r="N12" s="65" t="s">
        <v>36</v>
      </c>
      <c r="O12" s="70">
        <v>157.80000000000001</v>
      </c>
      <c r="P12" s="67">
        <v>153.1</v>
      </c>
      <c r="Q12" s="67">
        <v>476</v>
      </c>
      <c r="R12" s="71" t="s">
        <v>34</v>
      </c>
    </row>
    <row r="13" spans="1:18" ht="7.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</row>
    <row r="16" spans="1:18" ht="11.25" customHeight="1">
      <c r="A16" s="22" t="s">
        <v>15</v>
      </c>
      <c r="B16" s="59">
        <v>3.1339999999999999</v>
      </c>
      <c r="C16" s="60">
        <v>10.234999999999999</v>
      </c>
      <c r="D16" s="59" t="s">
        <v>16</v>
      </c>
      <c r="E16" s="60">
        <v>22.068000000000001</v>
      </c>
      <c r="F16" s="226">
        <v>25.738</v>
      </c>
      <c r="G16" s="227"/>
      <c r="H16" s="228"/>
      <c r="I16" s="72">
        <v>8.0030000000000001</v>
      </c>
      <c r="J16" s="60">
        <v>16.817</v>
      </c>
      <c r="K16" s="60">
        <v>20.268999999999998</v>
      </c>
      <c r="L16" s="231">
        <v>22.088999999999999</v>
      </c>
      <c r="M16" s="232"/>
      <c r="N16" s="233"/>
      <c r="O16" s="230">
        <v>19.798999999999999</v>
      </c>
      <c r="P16" s="229"/>
      <c r="Q16" s="73">
        <v>17.547000000000001</v>
      </c>
    </row>
    <row r="17" spans="1:18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9">
        <v>5</v>
      </c>
      <c r="C18" s="59">
        <v>20</v>
      </c>
      <c r="D18" s="59" t="s">
        <v>16</v>
      </c>
      <c r="E18" s="59">
        <v>1600</v>
      </c>
      <c r="F18" s="59">
        <v>40</v>
      </c>
      <c r="G18" s="59">
        <v>40</v>
      </c>
      <c r="H18" s="64">
        <v>40</v>
      </c>
      <c r="I18" s="58">
        <v>12</v>
      </c>
      <c r="J18" s="59">
        <v>300</v>
      </c>
      <c r="K18" s="59">
        <v>1000</v>
      </c>
      <c r="L18" s="59">
        <v>12</v>
      </c>
      <c r="M18" s="59">
        <v>8</v>
      </c>
      <c r="N18" s="77">
        <v>10</v>
      </c>
      <c r="O18" s="58">
        <v>600</v>
      </c>
      <c r="P18" s="59">
        <v>650</v>
      </c>
      <c r="Q18" s="64">
        <v>120</v>
      </c>
    </row>
    <row r="19" spans="1:18" ht="11.25" customHeight="1" thickBot="1">
      <c r="A19" s="12" t="s">
        <v>35</v>
      </c>
      <c r="B19" s="66">
        <v>56.4</v>
      </c>
      <c r="C19" s="70">
        <v>107.3</v>
      </c>
      <c r="D19" s="66" t="s">
        <v>36</v>
      </c>
      <c r="E19" s="67">
        <v>846</v>
      </c>
      <c r="F19" s="78">
        <v>64.8</v>
      </c>
      <c r="G19" s="78">
        <v>64.8</v>
      </c>
      <c r="H19" s="79">
        <v>64.3</v>
      </c>
      <c r="I19" s="80">
        <v>169.2</v>
      </c>
      <c r="J19" s="67">
        <v>367</v>
      </c>
      <c r="K19" s="67">
        <v>643</v>
      </c>
      <c r="L19" s="78">
        <v>53.5</v>
      </c>
      <c r="M19" s="78">
        <v>51.2</v>
      </c>
      <c r="N19" s="82">
        <v>50.8</v>
      </c>
      <c r="O19" s="83">
        <v>515</v>
      </c>
      <c r="P19" s="68">
        <v>86</v>
      </c>
      <c r="Q19" s="84">
        <v>198</v>
      </c>
    </row>
    <row r="20" spans="1:18" ht="7.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</row>
    <row r="23" spans="1:18" ht="11.25" customHeight="1">
      <c r="A23" s="22" t="s">
        <v>15</v>
      </c>
      <c r="B23" s="72">
        <v>8</v>
      </c>
      <c r="C23" s="226">
        <v>11.805999999999999</v>
      </c>
      <c r="D23" s="227"/>
      <c r="E23" s="228"/>
      <c r="F23" s="72">
        <v>7.1130000000000004</v>
      </c>
      <c r="G23" s="60">
        <v>7.8460000000000001</v>
      </c>
      <c r="H23" s="226">
        <v>7.5060000000000002</v>
      </c>
      <c r="I23" s="227"/>
      <c r="J23" s="228"/>
      <c r="K23" s="58" t="s">
        <v>16</v>
      </c>
      <c r="L23" s="60">
        <v>29.963999999999999</v>
      </c>
      <c r="M23" s="60">
        <v>28.251999999999999</v>
      </c>
      <c r="N23" s="60">
        <v>34.488999999999997</v>
      </c>
      <c r="O23" s="226">
        <v>42.405000000000001</v>
      </c>
      <c r="P23" s="227"/>
      <c r="Q23" s="228"/>
      <c r="R23" s="34"/>
    </row>
    <row r="24" spans="1:18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311</v>
      </c>
      <c r="G24" s="62" t="s">
        <v>312</v>
      </c>
      <c r="H24" s="62" t="s">
        <v>313</v>
      </c>
      <c r="I24" s="62" t="s">
        <v>314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18</v>
      </c>
      <c r="C25" s="59">
        <v>20</v>
      </c>
      <c r="D25" s="59">
        <v>20</v>
      </c>
      <c r="E25" s="64">
        <v>30</v>
      </c>
      <c r="F25" s="58">
        <v>700</v>
      </c>
      <c r="G25" s="59">
        <v>250</v>
      </c>
      <c r="H25" s="59">
        <v>12</v>
      </c>
      <c r="I25" s="59">
        <v>12</v>
      </c>
      <c r="J25" s="77">
        <v>10</v>
      </c>
      <c r="K25" s="58" t="s">
        <v>16</v>
      </c>
      <c r="L25" s="59">
        <v>150</v>
      </c>
      <c r="M25" s="59">
        <v>5000</v>
      </c>
      <c r="N25" s="59">
        <v>2800</v>
      </c>
      <c r="O25" s="59">
        <v>10</v>
      </c>
      <c r="P25" s="59">
        <v>10</v>
      </c>
      <c r="Q25" s="64">
        <v>10</v>
      </c>
    </row>
    <row r="26" spans="1:18" ht="11.25" customHeight="1" thickBot="1">
      <c r="A26" s="12" t="s">
        <v>35</v>
      </c>
      <c r="B26" s="80">
        <v>133.19999999999999</v>
      </c>
      <c r="C26" s="78">
        <v>79.099999999999994</v>
      </c>
      <c r="D26" s="78">
        <v>73.599999999999994</v>
      </c>
      <c r="E26" s="79">
        <v>71.900000000000006</v>
      </c>
      <c r="F26" s="85">
        <v>455</v>
      </c>
      <c r="G26" s="67">
        <v>191</v>
      </c>
      <c r="H26" s="78">
        <v>55.4</v>
      </c>
      <c r="I26" s="78">
        <v>51</v>
      </c>
      <c r="J26" s="82">
        <v>53.2</v>
      </c>
      <c r="K26" s="66" t="s">
        <v>36</v>
      </c>
      <c r="L26" s="70">
        <v>116.4</v>
      </c>
      <c r="M26" s="66">
        <v>3025</v>
      </c>
      <c r="N26" s="86">
        <v>1320</v>
      </c>
      <c r="O26" s="78">
        <v>46.3</v>
      </c>
      <c r="P26" s="78">
        <v>42.1</v>
      </c>
      <c r="Q26" s="79">
        <v>39.5</v>
      </c>
    </row>
    <row r="27" spans="1:18" ht="7.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315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15.042999999999999</v>
      </c>
      <c r="C30" s="60">
        <v>20.446999999999999</v>
      </c>
      <c r="D30" s="60">
        <v>23.802</v>
      </c>
      <c r="E30" s="226">
        <v>24.795999999999999</v>
      </c>
      <c r="F30" s="228"/>
      <c r="G30" s="72">
        <v>11.869</v>
      </c>
      <c r="H30" s="60">
        <v>14.612</v>
      </c>
      <c r="I30" s="60">
        <v>24.760999999999999</v>
      </c>
      <c r="J30" s="226">
        <v>32.466000000000001</v>
      </c>
      <c r="K30" s="227"/>
      <c r="L30" s="228"/>
      <c r="M30" s="72">
        <v>4.6500000000000004</v>
      </c>
      <c r="N30" s="60">
        <v>5.7009999999999996</v>
      </c>
      <c r="O30" s="226">
        <v>9.0079999999999991</v>
      </c>
      <c r="P30" s="227"/>
      <c r="Q30" s="228"/>
      <c r="R30" s="19"/>
    </row>
    <row r="31" spans="1:18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20</v>
      </c>
      <c r="C32" s="59">
        <v>250</v>
      </c>
      <c r="D32" s="59">
        <v>15</v>
      </c>
      <c r="E32" s="59">
        <v>10</v>
      </c>
      <c r="F32" s="77">
        <v>10</v>
      </c>
      <c r="G32" s="58">
        <v>20</v>
      </c>
      <c r="H32" s="59">
        <v>2500</v>
      </c>
      <c r="I32" s="59">
        <v>4000</v>
      </c>
      <c r="J32" s="59">
        <v>25</v>
      </c>
      <c r="K32" s="59">
        <v>20</v>
      </c>
      <c r="L32" s="64">
        <v>20</v>
      </c>
      <c r="M32" s="58">
        <v>250</v>
      </c>
      <c r="N32" s="59">
        <v>125</v>
      </c>
      <c r="O32" s="59">
        <v>350</v>
      </c>
      <c r="P32" s="59">
        <v>400</v>
      </c>
      <c r="Q32" s="64">
        <v>400</v>
      </c>
      <c r="R32" s="19"/>
    </row>
    <row r="33" spans="1:18" ht="11.25" customHeight="1" thickBot="1">
      <c r="A33" s="38" t="s">
        <v>35</v>
      </c>
      <c r="B33" s="65">
        <v>190</v>
      </c>
      <c r="C33" s="67">
        <v>258</v>
      </c>
      <c r="D33" s="70">
        <v>87.4</v>
      </c>
      <c r="E33" s="70">
        <v>53.3</v>
      </c>
      <c r="F33" s="87">
        <v>52.6</v>
      </c>
      <c r="G33" s="80">
        <v>119.2</v>
      </c>
      <c r="H33" s="66">
        <v>1310</v>
      </c>
      <c r="I33" s="66">
        <v>2680</v>
      </c>
      <c r="J33" s="66">
        <v>58.3</v>
      </c>
      <c r="K33" s="70">
        <v>60.2</v>
      </c>
      <c r="L33" s="88">
        <v>59.6</v>
      </c>
      <c r="M33" s="70">
        <v>201</v>
      </c>
      <c r="N33" s="70">
        <v>129.6</v>
      </c>
      <c r="O33" s="67">
        <v>270</v>
      </c>
      <c r="P33" s="67">
        <v>301</v>
      </c>
      <c r="Q33" s="89">
        <v>307</v>
      </c>
      <c r="R33" s="19"/>
    </row>
    <row r="34" spans="1:18" ht="7.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</row>
    <row r="37" spans="1:18" ht="11.25" customHeight="1">
      <c r="A37" s="36" t="s">
        <v>15</v>
      </c>
      <c r="B37" s="58" t="s">
        <v>16</v>
      </c>
      <c r="C37" s="59" t="s">
        <v>16</v>
      </c>
      <c r="D37" s="60" t="s">
        <v>316</v>
      </c>
      <c r="E37" s="60" t="s">
        <v>316</v>
      </c>
      <c r="F37" s="60" t="s">
        <v>316</v>
      </c>
      <c r="G37" s="226" t="s">
        <v>316</v>
      </c>
      <c r="H37" s="227"/>
      <c r="I37" s="229"/>
      <c r="J37" s="226" t="s">
        <v>316</v>
      </c>
      <c r="K37" s="227"/>
      <c r="L37" s="228"/>
      <c r="M37" s="19"/>
      <c r="N37" s="19"/>
      <c r="O37" s="19"/>
      <c r="P37" s="19"/>
      <c r="Q37" s="19"/>
    </row>
    <row r="38" spans="1:18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 t="s">
        <v>310</v>
      </c>
      <c r="E39" s="59" t="s">
        <v>310</v>
      </c>
      <c r="F39" s="59" t="s">
        <v>310</v>
      </c>
      <c r="G39" s="59" t="s">
        <v>310</v>
      </c>
      <c r="H39" s="59" t="s">
        <v>310</v>
      </c>
      <c r="I39" s="59" t="s">
        <v>310</v>
      </c>
      <c r="J39" s="59" t="s">
        <v>310</v>
      </c>
      <c r="K39" s="59" t="s">
        <v>310</v>
      </c>
      <c r="L39" s="64" t="s">
        <v>310</v>
      </c>
      <c r="M39" s="19"/>
      <c r="N39" s="19"/>
      <c r="O39" s="19"/>
      <c r="P39" s="19"/>
      <c r="Q39" s="19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 t="s">
        <v>310</v>
      </c>
      <c r="E40" s="66" t="s">
        <v>310</v>
      </c>
      <c r="F40" s="66" t="s">
        <v>310</v>
      </c>
      <c r="G40" s="66" t="s">
        <v>310</v>
      </c>
      <c r="H40" s="66" t="s">
        <v>310</v>
      </c>
      <c r="I40" s="66" t="s">
        <v>310</v>
      </c>
      <c r="J40" s="70" t="s">
        <v>310</v>
      </c>
      <c r="K40" s="70" t="s">
        <v>310</v>
      </c>
      <c r="L40" s="87" t="s">
        <v>310</v>
      </c>
      <c r="M40" s="131"/>
      <c r="N40" s="19"/>
      <c r="O40" s="19"/>
      <c r="P40" s="19"/>
      <c r="Q40" s="19"/>
    </row>
    <row r="41" spans="1:18" ht="7.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</row>
    <row r="44" spans="1:18" ht="11.25" customHeight="1">
      <c r="A44" s="36" t="s">
        <v>15</v>
      </c>
      <c r="B44" s="58" t="s">
        <v>16</v>
      </c>
      <c r="C44" s="59" t="s">
        <v>16</v>
      </c>
      <c r="D44" s="60" t="s">
        <v>317</v>
      </c>
      <c r="E44" s="60" t="s">
        <v>317</v>
      </c>
      <c r="F44" s="60" t="s">
        <v>317</v>
      </c>
      <c r="G44" s="226" t="s">
        <v>317</v>
      </c>
      <c r="H44" s="227"/>
      <c r="I44" s="228"/>
      <c r="J44" s="72">
        <v>5.1950000000000003</v>
      </c>
      <c r="K44" s="60">
        <v>11</v>
      </c>
      <c r="L44" s="226">
        <v>21.5</v>
      </c>
      <c r="M44" s="227"/>
      <c r="N44" s="228"/>
      <c r="O44" s="19"/>
      <c r="P44" s="19"/>
      <c r="Q44" s="19"/>
    </row>
    <row r="45" spans="1:18" ht="11.25" customHeight="1">
      <c r="A45" s="37" t="s">
        <v>17</v>
      </c>
      <c r="B45" s="61" t="s">
        <v>318</v>
      </c>
      <c r="C45" s="62" t="s">
        <v>319</v>
      </c>
      <c r="D45" s="62" t="s">
        <v>320</v>
      </c>
      <c r="E45" s="62" t="s">
        <v>321</v>
      </c>
      <c r="F45" s="62" t="s">
        <v>322</v>
      </c>
      <c r="G45" s="62" t="s">
        <v>323</v>
      </c>
      <c r="H45" s="62" t="s">
        <v>324</v>
      </c>
      <c r="I45" s="74" t="s">
        <v>325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326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 t="s">
        <v>310</v>
      </c>
      <c r="E46" s="59" t="s">
        <v>310</v>
      </c>
      <c r="F46" s="59" t="s">
        <v>310</v>
      </c>
      <c r="G46" s="59" t="s">
        <v>310</v>
      </c>
      <c r="H46" s="59" t="s">
        <v>310</v>
      </c>
      <c r="I46" s="77" t="s">
        <v>310</v>
      </c>
      <c r="J46" s="58">
        <v>30</v>
      </c>
      <c r="K46" s="77">
        <v>12</v>
      </c>
      <c r="L46" s="8" t="s">
        <v>310</v>
      </c>
      <c r="M46" s="59">
        <v>20</v>
      </c>
      <c r="N46" s="64">
        <v>15</v>
      </c>
      <c r="O46" s="19"/>
      <c r="P46" s="19"/>
      <c r="Q46" s="19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 t="s">
        <v>310</v>
      </c>
      <c r="E47" s="66" t="s">
        <v>310</v>
      </c>
      <c r="F47" s="66" t="s">
        <v>310</v>
      </c>
      <c r="G47" s="66" t="s">
        <v>310</v>
      </c>
      <c r="H47" s="66" t="s">
        <v>310</v>
      </c>
      <c r="I47" s="90" t="s">
        <v>310</v>
      </c>
      <c r="J47" s="80">
        <v>101.9</v>
      </c>
      <c r="K47" s="87">
        <v>89</v>
      </c>
      <c r="L47" s="15" t="s">
        <v>310</v>
      </c>
      <c r="M47" s="66">
        <v>72.3</v>
      </c>
      <c r="N47" s="88">
        <v>71.900000000000006</v>
      </c>
      <c r="O47" s="19"/>
      <c r="P47" s="19"/>
      <c r="Q47" s="19"/>
      <c r="R47" s="42"/>
    </row>
    <row r="48" spans="1:18" ht="7.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17.251999999999999</v>
      </c>
      <c r="D51" s="227"/>
      <c r="E51" s="228"/>
      <c r="F51" s="230">
        <v>17.806000000000001</v>
      </c>
      <c r="G51" s="227"/>
      <c r="H51" s="229"/>
      <c r="I51" s="226">
        <v>7.2380000000000004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200</v>
      </c>
      <c r="D53" s="59">
        <v>360</v>
      </c>
      <c r="E53" s="11" t="s">
        <v>310</v>
      </c>
      <c r="F53" s="8" t="str">
        <f>E53</f>
        <v>-</v>
      </c>
      <c r="G53" s="59">
        <v>350</v>
      </c>
      <c r="H53" s="93">
        <v>400</v>
      </c>
      <c r="I53" s="59">
        <v>65</v>
      </c>
      <c r="J53" s="59">
        <v>65</v>
      </c>
      <c r="K53" s="64">
        <v>70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310</v>
      </c>
      <c r="C54" s="94">
        <v>156.6</v>
      </c>
      <c r="D54" s="94">
        <v>314</v>
      </c>
      <c r="E54" s="55" t="s">
        <v>310</v>
      </c>
      <c r="F54" s="15" t="s">
        <v>310</v>
      </c>
      <c r="G54" s="94">
        <v>273</v>
      </c>
      <c r="H54" s="97">
        <v>290</v>
      </c>
      <c r="I54" s="78">
        <v>92.1</v>
      </c>
      <c r="J54" s="81">
        <v>90.3</v>
      </c>
      <c r="K54" s="79">
        <v>95.6</v>
      </c>
      <c r="L54" s="19"/>
      <c r="M54" s="19"/>
      <c r="N54" s="19"/>
      <c r="O54" s="19"/>
      <c r="P54" s="19"/>
      <c r="Q54" s="19"/>
      <c r="R54" s="19"/>
    </row>
    <row r="55" spans="1:18" ht="11.25" customHeight="1">
      <c r="F55" s="19"/>
    </row>
    <row r="56" spans="1:18" ht="11.25" customHeight="1"/>
    <row r="57" spans="1:18" ht="11.25" customHeight="1"/>
    <row r="58" spans="1:18" ht="11.25" customHeight="1"/>
    <row r="59" spans="1:18" ht="11.25" customHeight="1"/>
    <row r="60" spans="1:18" ht="11.25" customHeight="1"/>
    <row r="61" spans="1:18" ht="11.25" customHeight="1"/>
    <row r="62" spans="1:18" ht="11.25" customHeight="1"/>
    <row r="63" spans="1:18" ht="11.25" customHeight="1"/>
    <row r="64" spans="1:18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R80"/>
  <sheetViews>
    <sheetView workbookViewId="0"/>
  </sheetViews>
  <sheetFormatPr defaultRowHeight="11.25"/>
  <cols>
    <col min="1" max="1" width="14.625" style="21" bestFit="1" customWidth="1"/>
    <col min="2" max="18" width="7.5" style="21" customWidth="1"/>
    <col min="19" max="16384" width="9" style="21"/>
  </cols>
  <sheetData>
    <row r="1" spans="1:18" ht="11.25" customHeight="1"/>
    <row r="2" spans="1:18" ht="11.25" customHeight="1"/>
    <row r="3" spans="1:18" ht="11.25" customHeight="1">
      <c r="C3" s="21" t="s">
        <v>168</v>
      </c>
    </row>
    <row r="4" spans="1:18" ht="11.25" customHeight="1"/>
    <row r="5" spans="1:18" ht="11.25" customHeight="1"/>
    <row r="6" spans="1:18" ht="11.25" customHeight="1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41225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16.716000000000001</v>
      </c>
      <c r="E9" s="226">
        <v>20.888000000000002</v>
      </c>
      <c r="F9" s="227"/>
      <c r="G9" s="228"/>
      <c r="H9" s="58" t="s">
        <v>16</v>
      </c>
      <c r="I9" s="59" t="s">
        <v>16</v>
      </c>
      <c r="J9" s="60">
        <v>13.361000000000001</v>
      </c>
      <c r="K9" s="226">
        <v>18.77</v>
      </c>
      <c r="L9" s="227"/>
      <c r="M9" s="228"/>
      <c r="N9" s="58" t="s">
        <v>16</v>
      </c>
      <c r="O9" s="60">
        <v>16.739000000000001</v>
      </c>
      <c r="P9" s="226">
        <v>25.428000000000001</v>
      </c>
      <c r="Q9" s="227"/>
      <c r="R9" s="228"/>
    </row>
    <row r="10" spans="1:18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380</v>
      </c>
      <c r="E11" s="59">
        <v>1150</v>
      </c>
      <c r="F11" s="59">
        <v>1200</v>
      </c>
      <c r="G11" s="64" t="s">
        <v>158</v>
      </c>
      <c r="H11" s="58" t="s">
        <v>16</v>
      </c>
      <c r="I11" s="59" t="s">
        <v>16</v>
      </c>
      <c r="J11" s="59">
        <v>75</v>
      </c>
      <c r="K11" s="59">
        <v>400</v>
      </c>
      <c r="L11" s="59">
        <v>450</v>
      </c>
      <c r="M11" s="64">
        <v>450</v>
      </c>
      <c r="N11" s="58" t="s">
        <v>16</v>
      </c>
      <c r="O11" s="59">
        <v>120</v>
      </c>
      <c r="P11" s="59">
        <v>150</v>
      </c>
      <c r="Q11" s="59">
        <v>250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244</v>
      </c>
      <c r="E12" s="68">
        <v>865</v>
      </c>
      <c r="F12" s="68">
        <v>1027</v>
      </c>
      <c r="G12" s="69" t="s">
        <v>158</v>
      </c>
      <c r="H12" s="65" t="s">
        <v>36</v>
      </c>
      <c r="I12" s="66" t="s">
        <v>36</v>
      </c>
      <c r="J12" s="70">
        <v>130</v>
      </c>
      <c r="K12" s="68">
        <v>303</v>
      </c>
      <c r="L12" s="68">
        <v>354</v>
      </c>
      <c r="M12" s="69">
        <v>361</v>
      </c>
      <c r="N12" s="65" t="s">
        <v>36</v>
      </c>
      <c r="O12" s="70">
        <v>157.80000000000001</v>
      </c>
      <c r="P12" s="67">
        <v>153.1</v>
      </c>
      <c r="Q12" s="67">
        <v>476</v>
      </c>
      <c r="R12" s="71" t="s">
        <v>34</v>
      </c>
    </row>
    <row r="13" spans="1:18" ht="7.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</row>
    <row r="16" spans="1:18" ht="11.25" customHeight="1">
      <c r="A16" s="22" t="s">
        <v>15</v>
      </c>
      <c r="B16" s="59">
        <v>2.3330000000000002</v>
      </c>
      <c r="C16" s="60">
        <v>9.9120000000000008</v>
      </c>
      <c r="D16" s="59" t="s">
        <v>16</v>
      </c>
      <c r="E16" s="60">
        <v>22.061</v>
      </c>
      <c r="F16" s="226">
        <v>25.542999999999999</v>
      </c>
      <c r="G16" s="227"/>
      <c r="H16" s="228"/>
      <c r="I16" s="72">
        <v>4.1210000000000004</v>
      </c>
      <c r="J16" s="60">
        <v>16.581</v>
      </c>
      <c r="K16" s="60">
        <v>20.100000000000001</v>
      </c>
      <c r="L16" s="231">
        <v>21.939</v>
      </c>
      <c r="M16" s="232"/>
      <c r="N16" s="233"/>
      <c r="O16" s="230">
        <v>19.59</v>
      </c>
      <c r="P16" s="229"/>
      <c r="Q16" s="73">
        <v>17.292000000000002</v>
      </c>
    </row>
    <row r="17" spans="1:18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9">
        <v>6</v>
      </c>
      <c r="C18" s="59">
        <v>20</v>
      </c>
      <c r="D18" s="59" t="s">
        <v>16</v>
      </c>
      <c r="E18" s="59">
        <v>1500</v>
      </c>
      <c r="F18" s="59">
        <v>45</v>
      </c>
      <c r="G18" s="59">
        <v>45</v>
      </c>
      <c r="H18" s="64">
        <v>45</v>
      </c>
      <c r="I18" s="58">
        <v>20</v>
      </c>
      <c r="J18" s="59">
        <v>290</v>
      </c>
      <c r="K18" s="59">
        <v>950</v>
      </c>
      <c r="L18" s="59">
        <v>12</v>
      </c>
      <c r="M18" s="59">
        <v>10</v>
      </c>
      <c r="N18" s="77">
        <v>8</v>
      </c>
      <c r="O18" s="58">
        <v>610</v>
      </c>
      <c r="P18" s="59">
        <v>780</v>
      </c>
      <c r="Q18" s="64">
        <v>110</v>
      </c>
    </row>
    <row r="19" spans="1:18" ht="11.25" customHeight="1" thickBot="1">
      <c r="A19" s="12" t="s">
        <v>35</v>
      </c>
      <c r="B19" s="66">
        <v>63.7</v>
      </c>
      <c r="C19" s="70">
        <v>104.9</v>
      </c>
      <c r="D19" s="66" t="s">
        <v>36</v>
      </c>
      <c r="E19" s="67">
        <v>801</v>
      </c>
      <c r="F19" s="78">
        <v>67.3</v>
      </c>
      <c r="G19" s="78">
        <v>66.400000000000006</v>
      </c>
      <c r="H19" s="79">
        <v>65.900000000000006</v>
      </c>
      <c r="I19" s="80">
        <v>113.5</v>
      </c>
      <c r="J19" s="67">
        <v>309</v>
      </c>
      <c r="K19" s="67">
        <v>615</v>
      </c>
      <c r="L19" s="78">
        <v>57.7</v>
      </c>
      <c r="M19" s="78">
        <v>51.7</v>
      </c>
      <c r="N19" s="82">
        <v>51.1</v>
      </c>
      <c r="O19" s="83">
        <v>487</v>
      </c>
      <c r="P19" s="68">
        <v>568</v>
      </c>
      <c r="Q19" s="84">
        <v>213</v>
      </c>
    </row>
    <row r="20" spans="1:18" ht="7.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</row>
    <row r="23" spans="1:18" ht="11.25" customHeight="1">
      <c r="A23" s="22" t="s">
        <v>15</v>
      </c>
      <c r="B23" s="72">
        <v>8.2119999999999997</v>
      </c>
      <c r="C23" s="226">
        <v>11.680999999999999</v>
      </c>
      <c r="D23" s="227"/>
      <c r="E23" s="228"/>
      <c r="F23" s="72">
        <v>6.99</v>
      </c>
      <c r="G23" s="60">
        <v>7.8550000000000004</v>
      </c>
      <c r="H23" s="226">
        <v>7.5750000000000002</v>
      </c>
      <c r="I23" s="227"/>
      <c r="J23" s="228"/>
      <c r="K23" s="58" t="s">
        <v>16</v>
      </c>
      <c r="L23" s="60">
        <v>29.815999999999999</v>
      </c>
      <c r="M23" s="60">
        <v>28.19</v>
      </c>
      <c r="N23" s="60">
        <v>34.287999999999997</v>
      </c>
      <c r="O23" s="226">
        <v>42.155000000000001</v>
      </c>
      <c r="P23" s="227"/>
      <c r="Q23" s="228"/>
      <c r="R23" s="34"/>
    </row>
    <row r="24" spans="1:18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187</v>
      </c>
      <c r="G24" s="62" t="s">
        <v>188</v>
      </c>
      <c r="H24" s="62" t="s">
        <v>189</v>
      </c>
      <c r="I24" s="62" t="s">
        <v>186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18</v>
      </c>
      <c r="C25" s="59">
        <v>25</v>
      </c>
      <c r="D25" s="59">
        <v>22</v>
      </c>
      <c r="E25" s="64">
        <v>22</v>
      </c>
      <c r="F25" s="58">
        <v>900</v>
      </c>
      <c r="G25" s="59">
        <v>800</v>
      </c>
      <c r="H25" s="59">
        <v>10</v>
      </c>
      <c r="I25" s="59">
        <v>10</v>
      </c>
      <c r="J25" s="77">
        <v>12</v>
      </c>
      <c r="K25" s="58" t="s">
        <v>16</v>
      </c>
      <c r="L25" s="59">
        <v>380</v>
      </c>
      <c r="M25" s="59">
        <v>3300</v>
      </c>
      <c r="N25" s="59">
        <v>3000</v>
      </c>
      <c r="O25" s="59">
        <v>12</v>
      </c>
      <c r="P25" s="59">
        <v>12</v>
      </c>
      <c r="Q25" s="64">
        <v>8</v>
      </c>
    </row>
    <row r="26" spans="1:18" ht="11.25" customHeight="1" thickBot="1">
      <c r="A26" s="12" t="s">
        <v>35</v>
      </c>
      <c r="B26" s="80">
        <v>132.4</v>
      </c>
      <c r="C26" s="78">
        <v>76.599999999999994</v>
      </c>
      <c r="D26" s="78">
        <v>76.099999999999994</v>
      </c>
      <c r="E26" s="79">
        <v>72.2</v>
      </c>
      <c r="F26" s="85">
        <v>529</v>
      </c>
      <c r="G26" s="67">
        <v>491</v>
      </c>
      <c r="H26" s="78">
        <v>51.7</v>
      </c>
      <c r="I26" s="78">
        <v>51.4</v>
      </c>
      <c r="J26" s="82">
        <v>51.4</v>
      </c>
      <c r="K26" s="66" t="s">
        <v>36</v>
      </c>
      <c r="L26" s="70">
        <v>320</v>
      </c>
      <c r="M26" s="66">
        <v>3210</v>
      </c>
      <c r="N26" s="86">
        <v>1742</v>
      </c>
      <c r="O26" s="78">
        <v>41.2</v>
      </c>
      <c r="P26" s="78">
        <v>40.5</v>
      </c>
      <c r="Q26" s="79">
        <v>39.700000000000003</v>
      </c>
    </row>
    <row r="27" spans="1:18" ht="7.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288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14.848000000000001</v>
      </c>
      <c r="C30" s="60">
        <v>20.381</v>
      </c>
      <c r="D30" s="60">
        <v>23.85</v>
      </c>
      <c r="E30" s="226">
        <v>24.81</v>
      </c>
      <c r="F30" s="228"/>
      <c r="G30" s="72">
        <v>11.705</v>
      </c>
      <c r="H30" s="60">
        <v>14.349</v>
      </c>
      <c r="I30" s="60">
        <v>24.821999999999999</v>
      </c>
      <c r="J30" s="226">
        <v>32.055</v>
      </c>
      <c r="K30" s="227"/>
      <c r="L30" s="228"/>
      <c r="M30" s="72">
        <v>2.327</v>
      </c>
      <c r="N30" s="60">
        <v>5.7050000000000001</v>
      </c>
      <c r="O30" s="226">
        <v>8.8989999999999991</v>
      </c>
      <c r="P30" s="227"/>
      <c r="Q30" s="228"/>
      <c r="R30" s="19"/>
    </row>
    <row r="31" spans="1:18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18</v>
      </c>
      <c r="C32" s="59">
        <v>250</v>
      </c>
      <c r="D32" s="59">
        <v>15</v>
      </c>
      <c r="E32" s="59">
        <v>10</v>
      </c>
      <c r="F32" s="77">
        <v>8</v>
      </c>
      <c r="G32" s="58">
        <v>12</v>
      </c>
      <c r="H32" s="59">
        <v>1800</v>
      </c>
      <c r="I32" s="59">
        <v>4500</v>
      </c>
      <c r="J32" s="59">
        <v>15</v>
      </c>
      <c r="K32" s="59">
        <v>20</v>
      </c>
      <c r="L32" s="64">
        <v>15</v>
      </c>
      <c r="M32" s="58">
        <v>230</v>
      </c>
      <c r="N32" s="59">
        <v>90</v>
      </c>
      <c r="O32" s="59">
        <v>320</v>
      </c>
      <c r="P32" s="59">
        <v>380</v>
      </c>
      <c r="Q32" s="64">
        <v>380</v>
      </c>
      <c r="R32" s="19"/>
    </row>
    <row r="33" spans="1:18" ht="11.25" customHeight="1" thickBot="1">
      <c r="A33" s="38" t="s">
        <v>35</v>
      </c>
      <c r="B33" s="65">
        <v>174.9</v>
      </c>
      <c r="C33" s="67">
        <v>271</v>
      </c>
      <c r="D33" s="70">
        <v>64</v>
      </c>
      <c r="E33" s="70">
        <v>50.6</v>
      </c>
      <c r="F33" s="87">
        <v>49.2</v>
      </c>
      <c r="G33" s="80">
        <v>117.1</v>
      </c>
      <c r="H33" s="66">
        <v>111.1</v>
      </c>
      <c r="I33" s="66">
        <v>2570</v>
      </c>
      <c r="J33" s="66">
        <v>53.6</v>
      </c>
      <c r="K33" s="70">
        <v>53.4</v>
      </c>
      <c r="L33" s="88">
        <v>56.2</v>
      </c>
      <c r="M33" s="70">
        <v>249</v>
      </c>
      <c r="N33" s="70">
        <v>147.80000000000001</v>
      </c>
      <c r="O33" s="67">
        <v>242</v>
      </c>
      <c r="P33" s="67">
        <v>285</v>
      </c>
      <c r="Q33" s="89">
        <v>294</v>
      </c>
      <c r="R33" s="19"/>
    </row>
    <row r="34" spans="1:18" ht="7.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</row>
    <row r="37" spans="1:18" ht="11.25" customHeight="1">
      <c r="A37" s="36" t="s">
        <v>15</v>
      </c>
      <c r="B37" s="58" t="s">
        <v>16</v>
      </c>
      <c r="C37" s="59" t="s">
        <v>16</v>
      </c>
      <c r="D37" s="60" t="s">
        <v>158</v>
      </c>
      <c r="E37" s="60" t="s">
        <v>158</v>
      </c>
      <c r="F37" s="60" t="s">
        <v>158</v>
      </c>
      <c r="G37" s="226" t="s">
        <v>158</v>
      </c>
      <c r="H37" s="227"/>
      <c r="I37" s="229"/>
      <c r="J37" s="226" t="s">
        <v>158</v>
      </c>
      <c r="K37" s="227"/>
      <c r="L37" s="228"/>
      <c r="M37" s="19"/>
      <c r="N37" s="19"/>
      <c r="O37" s="19"/>
      <c r="P37" s="19"/>
      <c r="Q37" s="19"/>
    </row>
    <row r="38" spans="1:18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 t="s">
        <v>158</v>
      </c>
      <c r="E39" s="59" t="s">
        <v>158</v>
      </c>
      <c r="F39" s="59" t="s">
        <v>158</v>
      </c>
      <c r="G39" s="59" t="s">
        <v>158</v>
      </c>
      <c r="H39" s="59" t="s">
        <v>158</v>
      </c>
      <c r="I39" s="59" t="s">
        <v>158</v>
      </c>
      <c r="J39" s="59" t="s">
        <v>158</v>
      </c>
      <c r="K39" s="59" t="s">
        <v>158</v>
      </c>
      <c r="L39" s="64" t="s">
        <v>158</v>
      </c>
      <c r="M39" s="19"/>
      <c r="N39" s="19"/>
      <c r="O39" s="19"/>
      <c r="P39" s="19"/>
      <c r="Q39" s="19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 t="s">
        <v>158</v>
      </c>
      <c r="E40" s="66" t="s">
        <v>158</v>
      </c>
      <c r="F40" s="66" t="s">
        <v>158</v>
      </c>
      <c r="G40" s="66" t="s">
        <v>158</v>
      </c>
      <c r="H40" s="66" t="s">
        <v>158</v>
      </c>
      <c r="I40" s="66" t="s">
        <v>158</v>
      </c>
      <c r="J40" s="70" t="s">
        <v>158</v>
      </c>
      <c r="K40" s="70" t="s">
        <v>158</v>
      </c>
      <c r="L40" s="87" t="s">
        <v>158</v>
      </c>
      <c r="M40" s="131"/>
      <c r="N40" s="19"/>
      <c r="O40" s="19"/>
      <c r="P40" s="19"/>
      <c r="Q40" s="19"/>
    </row>
    <row r="41" spans="1:18" ht="7.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</row>
    <row r="44" spans="1:18" ht="11.25" customHeight="1">
      <c r="A44" s="36" t="s">
        <v>15</v>
      </c>
      <c r="B44" s="58" t="s">
        <v>16</v>
      </c>
      <c r="C44" s="59" t="s">
        <v>16</v>
      </c>
      <c r="D44" s="60" t="s">
        <v>158</v>
      </c>
      <c r="E44" s="60" t="s">
        <v>158</v>
      </c>
      <c r="F44" s="60" t="s">
        <v>158</v>
      </c>
      <c r="G44" s="226" t="s">
        <v>158</v>
      </c>
      <c r="H44" s="227"/>
      <c r="I44" s="228"/>
      <c r="J44" s="72">
        <v>5.09</v>
      </c>
      <c r="K44" s="60">
        <v>10.904999999999999</v>
      </c>
      <c r="L44" s="226">
        <v>21.417000000000002</v>
      </c>
      <c r="M44" s="227"/>
      <c r="N44" s="228"/>
      <c r="O44" s="19"/>
      <c r="P44" s="19"/>
      <c r="Q44" s="19"/>
    </row>
    <row r="45" spans="1:18" ht="11.25" customHeight="1">
      <c r="A45" s="37" t="s">
        <v>17</v>
      </c>
      <c r="B45" s="61" t="s">
        <v>205</v>
      </c>
      <c r="C45" s="62" t="s">
        <v>206</v>
      </c>
      <c r="D45" s="62" t="s">
        <v>199</v>
      </c>
      <c r="E45" s="62" t="s">
        <v>200</v>
      </c>
      <c r="F45" s="62" t="s">
        <v>201</v>
      </c>
      <c r="G45" s="62" t="s">
        <v>202</v>
      </c>
      <c r="H45" s="62" t="s">
        <v>203</v>
      </c>
      <c r="I45" s="74" t="s">
        <v>204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 t="s">
        <v>158</v>
      </c>
      <c r="E46" s="59" t="s">
        <v>158</v>
      </c>
      <c r="F46" s="59" t="s">
        <v>158</v>
      </c>
      <c r="G46" s="59" t="s">
        <v>158</v>
      </c>
      <c r="H46" s="59" t="s">
        <v>158</v>
      </c>
      <c r="I46" s="77" t="s">
        <v>158</v>
      </c>
      <c r="J46" s="58">
        <v>12</v>
      </c>
      <c r="K46" s="77">
        <v>15</v>
      </c>
      <c r="L46" s="8" t="s">
        <v>158</v>
      </c>
      <c r="M46" s="59">
        <v>15</v>
      </c>
      <c r="N46" s="64">
        <v>18</v>
      </c>
      <c r="O46" s="19"/>
      <c r="P46" s="19"/>
      <c r="Q46" s="19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 t="s">
        <v>158</v>
      </c>
      <c r="E47" s="66" t="s">
        <v>158</v>
      </c>
      <c r="F47" s="66" t="s">
        <v>158</v>
      </c>
      <c r="G47" s="66" t="s">
        <v>158</v>
      </c>
      <c r="H47" s="66" t="s">
        <v>158</v>
      </c>
      <c r="I47" s="90" t="s">
        <v>158</v>
      </c>
      <c r="J47" s="80">
        <v>104.5</v>
      </c>
      <c r="K47" s="87">
        <v>79.599999999999994</v>
      </c>
      <c r="L47" s="15" t="s">
        <v>158</v>
      </c>
      <c r="M47" s="66">
        <v>76.5</v>
      </c>
      <c r="N47" s="88">
        <v>72.8</v>
      </c>
      <c r="O47" s="19"/>
      <c r="P47" s="19"/>
      <c r="Q47" s="19"/>
      <c r="R47" s="42"/>
    </row>
    <row r="48" spans="1:18" ht="7.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16.989999999999998</v>
      </c>
      <c r="D51" s="227"/>
      <c r="E51" s="228"/>
      <c r="F51" s="230">
        <v>17.763000000000002</v>
      </c>
      <c r="G51" s="227"/>
      <c r="H51" s="229"/>
      <c r="I51" s="226">
        <v>7.2519999999999998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537</v>
      </c>
      <c r="C53" s="59">
        <v>220</v>
      </c>
      <c r="D53" s="59">
        <v>310</v>
      </c>
      <c r="E53" s="11" t="s">
        <v>158</v>
      </c>
      <c r="F53" s="8" t="str">
        <f>E53</f>
        <v>-</v>
      </c>
      <c r="G53" s="59">
        <v>350</v>
      </c>
      <c r="H53" s="93">
        <v>400</v>
      </c>
      <c r="I53" s="59">
        <v>90</v>
      </c>
      <c r="J53" s="59">
        <v>80</v>
      </c>
      <c r="K53" s="64">
        <v>80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158</v>
      </c>
      <c r="C54" s="94">
        <v>211</v>
      </c>
      <c r="D54" s="94">
        <v>313</v>
      </c>
      <c r="E54" s="55" t="s">
        <v>158</v>
      </c>
      <c r="F54" s="15" t="s">
        <v>158</v>
      </c>
      <c r="G54" s="94">
        <v>292</v>
      </c>
      <c r="H54" s="97">
        <v>285</v>
      </c>
      <c r="I54" s="78">
        <v>100.1</v>
      </c>
      <c r="J54" s="81">
        <v>98.8</v>
      </c>
      <c r="K54" s="79">
        <v>98.4</v>
      </c>
      <c r="L54" s="19"/>
      <c r="M54" s="19"/>
      <c r="N54" s="19"/>
      <c r="O54" s="19"/>
      <c r="P54" s="19"/>
      <c r="Q54" s="19"/>
      <c r="R54" s="19"/>
    </row>
    <row r="55" spans="1:18" ht="11.25" customHeight="1">
      <c r="F55" s="19"/>
    </row>
    <row r="56" spans="1:18" ht="11.25" customHeight="1"/>
    <row r="57" spans="1:18" ht="11.25" customHeight="1"/>
    <row r="58" spans="1:18" ht="11.25" customHeight="1"/>
    <row r="59" spans="1:18" ht="11.25" customHeight="1"/>
    <row r="60" spans="1:18" ht="11.25" customHeight="1"/>
    <row r="61" spans="1:18" ht="11.25" customHeight="1"/>
    <row r="62" spans="1:18" ht="11.25" customHeight="1"/>
    <row r="63" spans="1:18" ht="11.25" customHeight="1"/>
    <row r="64" spans="1:18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R80"/>
  <sheetViews>
    <sheetView workbookViewId="0"/>
  </sheetViews>
  <sheetFormatPr defaultRowHeight="11.25"/>
  <cols>
    <col min="1" max="1" width="14.625" style="21" bestFit="1" customWidth="1"/>
    <col min="2" max="18" width="7.5" style="21" customWidth="1"/>
    <col min="19" max="16384" width="9" style="21"/>
  </cols>
  <sheetData>
    <row r="1" spans="1:18" ht="11.25" customHeight="1"/>
    <row r="2" spans="1:18" ht="11.25" customHeight="1"/>
    <row r="3" spans="1:18" ht="11.25" customHeight="1">
      <c r="C3" s="21" t="s">
        <v>168</v>
      </c>
    </row>
    <row r="4" spans="1:18" ht="11.25" customHeight="1"/>
    <row r="5" spans="1:18" ht="11.25" customHeight="1"/>
    <row r="6" spans="1:18" ht="11.25" customHeight="1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41232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327</v>
      </c>
      <c r="B9" s="58" t="s">
        <v>16</v>
      </c>
      <c r="C9" s="59" t="s">
        <v>16</v>
      </c>
      <c r="D9" s="60">
        <v>16.792999999999999</v>
      </c>
      <c r="E9" s="226">
        <v>20.91</v>
      </c>
      <c r="F9" s="227"/>
      <c r="G9" s="228"/>
      <c r="H9" s="58" t="s">
        <v>16</v>
      </c>
      <c r="I9" s="59" t="s">
        <v>16</v>
      </c>
      <c r="J9" s="60">
        <v>13.611000000000001</v>
      </c>
      <c r="K9" s="226">
        <v>18.818999999999999</v>
      </c>
      <c r="L9" s="227"/>
      <c r="M9" s="228"/>
      <c r="N9" s="58" t="s">
        <v>16</v>
      </c>
      <c r="O9" s="60">
        <v>16.788</v>
      </c>
      <c r="P9" s="226">
        <v>25.603999999999999</v>
      </c>
      <c r="Q9" s="227"/>
      <c r="R9" s="228"/>
    </row>
    <row r="10" spans="1:18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328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400</v>
      </c>
      <c r="E11" s="59">
        <v>1050</v>
      </c>
      <c r="F11" s="59">
        <v>1050</v>
      </c>
      <c r="G11" s="64" t="s">
        <v>329</v>
      </c>
      <c r="H11" s="58" t="s">
        <v>16</v>
      </c>
      <c r="I11" s="59" t="s">
        <v>16</v>
      </c>
      <c r="J11" s="59">
        <v>80</v>
      </c>
      <c r="K11" s="59">
        <v>400</v>
      </c>
      <c r="L11" s="59">
        <v>450</v>
      </c>
      <c r="M11" s="64">
        <v>450</v>
      </c>
      <c r="N11" s="58" t="s">
        <v>16</v>
      </c>
      <c r="O11" s="59">
        <v>150</v>
      </c>
      <c r="P11" s="59">
        <v>150</v>
      </c>
      <c r="Q11" s="59">
        <v>300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247</v>
      </c>
      <c r="E12" s="68">
        <v>864</v>
      </c>
      <c r="F12" s="68">
        <v>899</v>
      </c>
      <c r="G12" s="69" t="s">
        <v>329</v>
      </c>
      <c r="H12" s="65" t="s">
        <v>36</v>
      </c>
      <c r="I12" s="66" t="s">
        <v>36</v>
      </c>
      <c r="J12" s="70">
        <v>135.80000000000001</v>
      </c>
      <c r="K12" s="68">
        <v>333</v>
      </c>
      <c r="L12" s="68">
        <v>355</v>
      </c>
      <c r="M12" s="69">
        <v>362</v>
      </c>
      <c r="N12" s="65" t="s">
        <v>36</v>
      </c>
      <c r="O12" s="70">
        <v>163</v>
      </c>
      <c r="P12" s="67">
        <v>160.30000000000001</v>
      </c>
      <c r="Q12" s="67">
        <v>492</v>
      </c>
      <c r="R12" s="71" t="s">
        <v>34</v>
      </c>
    </row>
    <row r="13" spans="1:18" ht="7.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</row>
    <row r="16" spans="1:18" ht="11.25" customHeight="1">
      <c r="A16" s="22" t="s">
        <v>15</v>
      </c>
      <c r="B16" s="59">
        <v>3.3519999999999999</v>
      </c>
      <c r="C16" s="60">
        <v>9.9359999999999999</v>
      </c>
      <c r="D16" s="59" t="s">
        <v>16</v>
      </c>
      <c r="E16" s="60">
        <v>22.111000000000001</v>
      </c>
      <c r="F16" s="226">
        <v>25.6</v>
      </c>
      <c r="G16" s="227"/>
      <c r="H16" s="228"/>
      <c r="I16" s="72">
        <v>4.0990000000000002</v>
      </c>
      <c r="J16" s="60">
        <v>16.596</v>
      </c>
      <c r="K16" s="60">
        <v>20.187000000000001</v>
      </c>
      <c r="L16" s="231">
        <v>22.003</v>
      </c>
      <c r="M16" s="232"/>
      <c r="N16" s="233"/>
      <c r="O16" s="230">
        <v>19.72</v>
      </c>
      <c r="P16" s="229"/>
      <c r="Q16" s="73">
        <v>17.335999999999999</v>
      </c>
    </row>
    <row r="17" spans="1:18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9">
        <v>5</v>
      </c>
      <c r="C18" s="59">
        <v>18</v>
      </c>
      <c r="D18" s="59" t="s">
        <v>16</v>
      </c>
      <c r="E18" s="59">
        <v>1600</v>
      </c>
      <c r="F18" s="59">
        <v>45</v>
      </c>
      <c r="G18" s="59">
        <v>50</v>
      </c>
      <c r="H18" s="64">
        <v>45</v>
      </c>
      <c r="I18" s="58">
        <v>20</v>
      </c>
      <c r="J18" s="59">
        <v>300</v>
      </c>
      <c r="K18" s="59">
        <v>1000</v>
      </c>
      <c r="L18" s="59">
        <v>10</v>
      </c>
      <c r="M18" s="59">
        <v>10</v>
      </c>
      <c r="N18" s="59">
        <v>10</v>
      </c>
      <c r="O18" s="58">
        <v>700</v>
      </c>
      <c r="P18" s="59">
        <v>700</v>
      </c>
      <c r="Q18" s="64">
        <v>120</v>
      </c>
    </row>
    <row r="19" spans="1:18" ht="11.25" customHeight="1" thickBot="1">
      <c r="A19" s="12" t="s">
        <v>35</v>
      </c>
      <c r="B19" s="66">
        <v>60.2</v>
      </c>
      <c r="C19" s="70">
        <v>101.2</v>
      </c>
      <c r="D19" s="66" t="s">
        <v>36</v>
      </c>
      <c r="E19" s="67">
        <v>838</v>
      </c>
      <c r="F19" s="78">
        <v>67.8</v>
      </c>
      <c r="G19" s="78">
        <v>68.8</v>
      </c>
      <c r="H19" s="79">
        <v>65.900000000000006</v>
      </c>
      <c r="I19" s="80">
        <v>115.3</v>
      </c>
      <c r="J19" s="67">
        <v>312</v>
      </c>
      <c r="K19" s="67">
        <v>632</v>
      </c>
      <c r="L19" s="78">
        <v>56.5</v>
      </c>
      <c r="M19" s="78">
        <v>51.9</v>
      </c>
      <c r="N19" s="82">
        <v>51.6</v>
      </c>
      <c r="O19" s="83">
        <v>548</v>
      </c>
      <c r="P19" s="68">
        <v>599</v>
      </c>
      <c r="Q19" s="84">
        <v>221</v>
      </c>
    </row>
    <row r="20" spans="1:18" ht="7.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</row>
    <row r="23" spans="1:18" ht="11.25" customHeight="1">
      <c r="A23" s="22" t="s">
        <v>15</v>
      </c>
      <c r="B23" s="72">
        <v>8.2639999999999993</v>
      </c>
      <c r="C23" s="226">
        <v>11.693</v>
      </c>
      <c r="D23" s="227"/>
      <c r="E23" s="228"/>
      <c r="F23" s="72">
        <v>7</v>
      </c>
      <c r="G23" s="60">
        <v>7.8410000000000002</v>
      </c>
      <c r="H23" s="226">
        <v>7.6669999999999998</v>
      </c>
      <c r="I23" s="227"/>
      <c r="J23" s="228"/>
      <c r="K23" s="58" t="s">
        <v>16</v>
      </c>
      <c r="L23" s="60">
        <v>29.899000000000001</v>
      </c>
      <c r="M23" s="60">
        <v>28.245999999999999</v>
      </c>
      <c r="N23" s="60">
        <v>34.319000000000003</v>
      </c>
      <c r="O23" s="226">
        <v>42.16</v>
      </c>
      <c r="P23" s="227"/>
      <c r="Q23" s="228"/>
      <c r="R23" s="34"/>
    </row>
    <row r="24" spans="1:18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330</v>
      </c>
      <c r="G24" s="62" t="s">
        <v>331</v>
      </c>
      <c r="H24" s="62" t="s">
        <v>332</v>
      </c>
      <c r="I24" s="62" t="s">
        <v>333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20</v>
      </c>
      <c r="C25" s="59">
        <v>25</v>
      </c>
      <c r="D25" s="59">
        <v>20</v>
      </c>
      <c r="E25" s="64">
        <v>20</v>
      </c>
      <c r="F25" s="58">
        <v>800</v>
      </c>
      <c r="G25" s="59">
        <v>800</v>
      </c>
      <c r="H25" s="59">
        <v>12</v>
      </c>
      <c r="I25" s="59">
        <v>10</v>
      </c>
      <c r="J25" s="77">
        <v>12</v>
      </c>
      <c r="K25" s="58" t="s">
        <v>16</v>
      </c>
      <c r="L25" s="59">
        <v>400</v>
      </c>
      <c r="M25" s="59">
        <v>4500</v>
      </c>
      <c r="N25" s="59">
        <v>2800</v>
      </c>
      <c r="O25" s="59">
        <v>12</v>
      </c>
      <c r="P25" s="59">
        <v>10</v>
      </c>
      <c r="Q25" s="64">
        <v>10</v>
      </c>
    </row>
    <row r="26" spans="1:18" ht="11.25" customHeight="1" thickBot="1">
      <c r="A26" s="12" t="s">
        <v>35</v>
      </c>
      <c r="B26" s="80">
        <v>134.69999999999999</v>
      </c>
      <c r="C26" s="78">
        <v>75.400000000000006</v>
      </c>
      <c r="D26" s="78">
        <v>74.400000000000006</v>
      </c>
      <c r="E26" s="79">
        <v>73.8</v>
      </c>
      <c r="F26" s="85">
        <v>508</v>
      </c>
      <c r="G26" s="67">
        <v>502</v>
      </c>
      <c r="H26" s="78">
        <v>51.9</v>
      </c>
      <c r="I26" s="78">
        <v>51.1</v>
      </c>
      <c r="J26" s="82">
        <v>52</v>
      </c>
      <c r="K26" s="66" t="s">
        <v>36</v>
      </c>
      <c r="L26" s="70">
        <v>332</v>
      </c>
      <c r="M26" s="66">
        <v>3370</v>
      </c>
      <c r="N26" s="86">
        <v>1594</v>
      </c>
      <c r="O26" s="78">
        <v>43.3</v>
      </c>
      <c r="P26" s="78">
        <v>40.700000000000003</v>
      </c>
      <c r="Q26" s="79">
        <v>40.299999999999997</v>
      </c>
    </row>
    <row r="27" spans="1:18" ht="7.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334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14.396000000000001</v>
      </c>
      <c r="C30" s="60">
        <v>20.442</v>
      </c>
      <c r="D30" s="60">
        <v>23.902999999999999</v>
      </c>
      <c r="E30" s="226">
        <v>24.81</v>
      </c>
      <c r="F30" s="228"/>
      <c r="G30" s="72">
        <v>11.72</v>
      </c>
      <c r="H30" s="60">
        <v>14.456</v>
      </c>
      <c r="I30" s="60">
        <v>24.837</v>
      </c>
      <c r="J30" s="226">
        <v>32.061999999999998</v>
      </c>
      <c r="K30" s="227"/>
      <c r="L30" s="228"/>
      <c r="M30" s="72">
        <v>3.8050000000000002</v>
      </c>
      <c r="N30" s="60">
        <v>5.7160000000000002</v>
      </c>
      <c r="O30" s="226">
        <v>8.9809999999999999</v>
      </c>
      <c r="P30" s="227"/>
      <c r="Q30" s="228"/>
      <c r="R30" s="19"/>
    </row>
    <row r="31" spans="1:18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20</v>
      </c>
      <c r="C32" s="59">
        <v>300</v>
      </c>
      <c r="D32" s="59">
        <v>15</v>
      </c>
      <c r="E32" s="59">
        <v>10</v>
      </c>
      <c r="F32" s="77">
        <v>10</v>
      </c>
      <c r="G32" s="58">
        <v>12</v>
      </c>
      <c r="H32" s="59">
        <v>2000</v>
      </c>
      <c r="I32" s="59">
        <v>4000</v>
      </c>
      <c r="J32" s="59">
        <v>15</v>
      </c>
      <c r="K32" s="59">
        <v>20</v>
      </c>
      <c r="L32" s="64">
        <v>20</v>
      </c>
      <c r="M32" s="58">
        <v>180</v>
      </c>
      <c r="N32" s="59">
        <v>100</v>
      </c>
      <c r="O32" s="59">
        <v>300</v>
      </c>
      <c r="P32" s="59">
        <v>380</v>
      </c>
      <c r="Q32" s="64">
        <v>380</v>
      </c>
      <c r="R32" s="19"/>
    </row>
    <row r="33" spans="1:18" ht="11.25" customHeight="1" thickBot="1">
      <c r="A33" s="38" t="s">
        <v>35</v>
      </c>
      <c r="B33" s="65">
        <v>176.7</v>
      </c>
      <c r="C33" s="67">
        <v>270</v>
      </c>
      <c r="D33" s="70">
        <v>63.8</v>
      </c>
      <c r="E33" s="70">
        <v>51.5</v>
      </c>
      <c r="F33" s="87">
        <v>50.7</v>
      </c>
      <c r="G33" s="80">
        <v>108.7</v>
      </c>
      <c r="H33" s="66">
        <v>1173</v>
      </c>
      <c r="I33" s="66">
        <v>2310</v>
      </c>
      <c r="J33" s="66">
        <v>53.7</v>
      </c>
      <c r="K33" s="70">
        <v>56.6</v>
      </c>
      <c r="L33" s="88">
        <v>56</v>
      </c>
      <c r="M33" s="70">
        <v>185.2</v>
      </c>
      <c r="N33" s="70">
        <v>146.9</v>
      </c>
      <c r="O33" s="67">
        <v>26</v>
      </c>
      <c r="P33" s="67">
        <v>276</v>
      </c>
      <c r="Q33" s="89">
        <v>281</v>
      </c>
      <c r="R33" s="19"/>
    </row>
    <row r="34" spans="1:18" ht="7.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</row>
    <row r="37" spans="1:18" ht="11.25" customHeight="1">
      <c r="A37" s="36" t="s">
        <v>15</v>
      </c>
      <c r="B37" s="58" t="s">
        <v>16</v>
      </c>
      <c r="C37" s="59" t="s">
        <v>16</v>
      </c>
      <c r="D37" s="60" t="s">
        <v>335</v>
      </c>
      <c r="E37" s="60" t="s">
        <v>335</v>
      </c>
      <c r="F37" s="60" t="s">
        <v>335</v>
      </c>
      <c r="G37" s="226" t="s">
        <v>335</v>
      </c>
      <c r="H37" s="227"/>
      <c r="I37" s="229"/>
      <c r="J37" s="226" t="s">
        <v>335</v>
      </c>
      <c r="K37" s="227"/>
      <c r="L37" s="228"/>
      <c r="M37" s="19"/>
      <c r="N37" s="19"/>
      <c r="O37" s="19"/>
      <c r="P37" s="19"/>
      <c r="Q37" s="19"/>
    </row>
    <row r="38" spans="1:18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 t="s">
        <v>329</v>
      </c>
      <c r="E39" s="59" t="s">
        <v>329</v>
      </c>
      <c r="F39" s="59" t="s">
        <v>329</v>
      </c>
      <c r="G39" s="59" t="s">
        <v>329</v>
      </c>
      <c r="H39" s="59" t="s">
        <v>329</v>
      </c>
      <c r="I39" s="59" t="s">
        <v>329</v>
      </c>
      <c r="J39" s="59" t="s">
        <v>329</v>
      </c>
      <c r="K39" s="59" t="s">
        <v>329</v>
      </c>
      <c r="L39" s="64" t="s">
        <v>329</v>
      </c>
      <c r="M39" s="19"/>
      <c r="N39" s="19"/>
      <c r="O39" s="19"/>
      <c r="P39" s="19"/>
      <c r="Q39" s="19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 t="s">
        <v>329</v>
      </c>
      <c r="E40" s="66" t="s">
        <v>329</v>
      </c>
      <c r="F40" s="66" t="s">
        <v>329</v>
      </c>
      <c r="G40" s="66" t="s">
        <v>329</v>
      </c>
      <c r="H40" s="66" t="s">
        <v>329</v>
      </c>
      <c r="I40" s="66" t="s">
        <v>329</v>
      </c>
      <c r="J40" s="70" t="s">
        <v>329</v>
      </c>
      <c r="K40" s="70" t="s">
        <v>329</v>
      </c>
      <c r="L40" s="87" t="s">
        <v>329</v>
      </c>
      <c r="M40" s="131"/>
      <c r="N40" s="19"/>
      <c r="O40" s="19"/>
      <c r="P40" s="19"/>
      <c r="Q40" s="19"/>
    </row>
    <row r="41" spans="1:18" ht="7.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</row>
    <row r="44" spans="1:18" ht="11.25" customHeight="1">
      <c r="A44" s="36" t="s">
        <v>15</v>
      </c>
      <c r="B44" s="58" t="s">
        <v>16</v>
      </c>
      <c r="C44" s="59" t="s">
        <v>16</v>
      </c>
      <c r="D44" s="60" t="s">
        <v>336</v>
      </c>
      <c r="E44" s="60" t="s">
        <v>336</v>
      </c>
      <c r="F44" s="60" t="s">
        <v>336</v>
      </c>
      <c r="G44" s="226" t="s">
        <v>336</v>
      </c>
      <c r="H44" s="227"/>
      <c r="I44" s="228"/>
      <c r="J44" s="72">
        <v>5.1479999999999997</v>
      </c>
      <c r="K44" s="60">
        <v>10.926</v>
      </c>
      <c r="L44" s="226">
        <v>21.428999999999998</v>
      </c>
      <c r="M44" s="227"/>
      <c r="N44" s="228"/>
      <c r="O44" s="19"/>
      <c r="P44" s="19"/>
      <c r="Q44" s="19"/>
    </row>
    <row r="45" spans="1:18" ht="11.25" customHeight="1">
      <c r="A45" s="37" t="s">
        <v>17</v>
      </c>
      <c r="B45" s="61" t="s">
        <v>337</v>
      </c>
      <c r="C45" s="62" t="s">
        <v>338</v>
      </c>
      <c r="D45" s="62" t="s">
        <v>339</v>
      </c>
      <c r="E45" s="62" t="s">
        <v>340</v>
      </c>
      <c r="F45" s="62" t="s">
        <v>341</v>
      </c>
      <c r="G45" s="62" t="s">
        <v>342</v>
      </c>
      <c r="H45" s="62" t="s">
        <v>343</v>
      </c>
      <c r="I45" s="74" t="s">
        <v>344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345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 t="s">
        <v>329</v>
      </c>
      <c r="E46" s="59" t="s">
        <v>329</v>
      </c>
      <c r="F46" s="59" t="s">
        <v>329</v>
      </c>
      <c r="G46" s="59" t="s">
        <v>329</v>
      </c>
      <c r="H46" s="59" t="s">
        <v>329</v>
      </c>
      <c r="I46" s="77" t="s">
        <v>329</v>
      </c>
      <c r="J46" s="58">
        <v>15</v>
      </c>
      <c r="K46" s="77">
        <v>15</v>
      </c>
      <c r="L46" s="8" t="s">
        <v>329</v>
      </c>
      <c r="M46" s="59">
        <v>20</v>
      </c>
      <c r="N46" s="64">
        <v>20</v>
      </c>
      <c r="O46" s="19"/>
      <c r="P46" s="19"/>
      <c r="Q46" s="19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 t="s">
        <v>329</v>
      </c>
      <c r="E47" s="66" t="s">
        <v>329</v>
      </c>
      <c r="F47" s="66" t="s">
        <v>329</v>
      </c>
      <c r="G47" s="66" t="s">
        <v>329</v>
      </c>
      <c r="H47" s="66" t="s">
        <v>329</v>
      </c>
      <c r="I47" s="90" t="s">
        <v>329</v>
      </c>
      <c r="J47" s="80">
        <v>106.3</v>
      </c>
      <c r="K47" s="87">
        <v>80.8</v>
      </c>
      <c r="L47" s="15" t="s">
        <v>329</v>
      </c>
      <c r="M47" s="66">
        <v>77.7</v>
      </c>
      <c r="N47" s="88">
        <v>72.900000000000006</v>
      </c>
      <c r="O47" s="19"/>
      <c r="P47" s="19"/>
      <c r="Q47" s="19"/>
      <c r="R47" s="42"/>
    </row>
    <row r="48" spans="1:18" ht="7.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17.202999999999999</v>
      </c>
      <c r="D51" s="227"/>
      <c r="E51" s="228"/>
      <c r="F51" s="230">
        <v>17.763000000000002</v>
      </c>
      <c r="G51" s="227"/>
      <c r="H51" s="229"/>
      <c r="I51" s="226">
        <v>7.2519999999999998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538</v>
      </c>
      <c r="C53" s="59">
        <v>180</v>
      </c>
      <c r="D53" s="59">
        <v>300</v>
      </c>
      <c r="E53" s="11" t="s">
        <v>329</v>
      </c>
      <c r="F53" s="8" t="str">
        <f>E53</f>
        <v>-</v>
      </c>
      <c r="G53" s="59">
        <v>350</v>
      </c>
      <c r="H53" s="93">
        <v>380</v>
      </c>
      <c r="I53" s="59">
        <v>100</v>
      </c>
      <c r="J53" s="59">
        <v>80</v>
      </c>
      <c r="K53" s="64">
        <v>80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329</v>
      </c>
      <c r="C54" s="94">
        <v>136.69999999999999</v>
      </c>
      <c r="D54" s="94">
        <v>308</v>
      </c>
      <c r="E54" s="55" t="s">
        <v>329</v>
      </c>
      <c r="F54" s="15" t="s">
        <v>329</v>
      </c>
      <c r="G54" s="94">
        <v>301</v>
      </c>
      <c r="H54" s="97">
        <v>288</v>
      </c>
      <c r="I54" s="78">
        <v>103.2</v>
      </c>
      <c r="J54" s="81">
        <v>98.8</v>
      </c>
      <c r="K54" s="79">
        <v>96.4</v>
      </c>
      <c r="L54" s="19"/>
      <c r="M54" s="19"/>
      <c r="N54" s="19"/>
      <c r="O54" s="19"/>
      <c r="P54" s="19"/>
      <c r="Q54" s="19"/>
      <c r="R54" s="19"/>
    </row>
    <row r="55" spans="1:18" ht="11.25" customHeight="1">
      <c r="F55" s="19"/>
    </row>
    <row r="56" spans="1:18" ht="11.25" customHeight="1"/>
    <row r="57" spans="1:18" ht="11.25" customHeight="1"/>
    <row r="58" spans="1:18" ht="11.25" customHeight="1"/>
    <row r="59" spans="1:18" ht="11.25" customHeight="1"/>
    <row r="60" spans="1:18" ht="11.25" customHeight="1"/>
    <row r="61" spans="1:18" ht="11.25" customHeight="1"/>
    <row r="62" spans="1:18" ht="11.25" customHeight="1"/>
    <row r="63" spans="1:18" ht="11.25" customHeight="1"/>
    <row r="64" spans="1:18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6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6" spans="1:18" ht="14.25" thickBot="1"/>
    <row r="7" spans="1:18" ht="11.25" customHeight="1">
      <c r="A7" s="1" t="s">
        <v>0</v>
      </c>
      <c r="B7" s="208" t="s">
        <v>1</v>
      </c>
      <c r="C7" s="224"/>
      <c r="D7" s="224"/>
      <c r="E7" s="224"/>
      <c r="F7" s="224"/>
      <c r="G7" s="225"/>
      <c r="H7" s="208" t="s">
        <v>2</v>
      </c>
      <c r="I7" s="224"/>
      <c r="J7" s="224"/>
      <c r="K7" s="224"/>
      <c r="L7" s="224"/>
      <c r="M7" s="225"/>
      <c r="N7" s="208" t="s">
        <v>3</v>
      </c>
      <c r="O7" s="224"/>
      <c r="P7" s="224"/>
      <c r="Q7" s="224"/>
      <c r="R7" s="225"/>
    </row>
    <row r="8" spans="1:18" ht="11.25" customHeight="1">
      <c r="A8" s="2">
        <v>40924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</v>
      </c>
      <c r="B9" s="7" t="s">
        <v>16</v>
      </c>
      <c r="C9" s="8" t="s">
        <v>16</v>
      </c>
      <c r="D9" s="9">
        <v>15.48</v>
      </c>
      <c r="E9" s="211">
        <v>16.47</v>
      </c>
      <c r="F9" s="212"/>
      <c r="G9" s="213"/>
      <c r="H9" s="7" t="s">
        <v>16</v>
      </c>
      <c r="I9" s="8" t="s">
        <v>16</v>
      </c>
      <c r="J9" s="9">
        <v>12.34</v>
      </c>
      <c r="K9" s="211">
        <v>16.690000000000001</v>
      </c>
      <c r="L9" s="212"/>
      <c r="M9" s="213"/>
      <c r="N9" s="7" t="s">
        <v>16</v>
      </c>
      <c r="O9" s="9">
        <v>16.524999999999999</v>
      </c>
      <c r="P9" s="211">
        <v>24.11</v>
      </c>
      <c r="Q9" s="212"/>
      <c r="R9" s="213"/>
    </row>
    <row r="10" spans="1:18" ht="11.25" customHeight="1">
      <c r="A10" s="6" t="s">
        <v>17</v>
      </c>
      <c r="B10" s="3" t="s">
        <v>18</v>
      </c>
      <c r="C10" s="4" t="s">
        <v>19</v>
      </c>
      <c r="D10" s="4" t="s">
        <v>20</v>
      </c>
      <c r="E10" s="4" t="s">
        <v>21</v>
      </c>
      <c r="F10" s="4" t="s">
        <v>22</v>
      </c>
      <c r="G10" s="10" t="s">
        <v>23</v>
      </c>
      <c r="H10" s="3" t="s">
        <v>24</v>
      </c>
      <c r="I10" s="4" t="s">
        <v>25</v>
      </c>
      <c r="J10" s="4" t="s">
        <v>19</v>
      </c>
      <c r="K10" s="4" t="s">
        <v>26</v>
      </c>
      <c r="L10" s="4" t="s">
        <v>27</v>
      </c>
      <c r="M10" s="10" t="s">
        <v>28</v>
      </c>
      <c r="N10" s="3" t="s">
        <v>29</v>
      </c>
      <c r="O10" s="4" t="s">
        <v>20</v>
      </c>
      <c r="P10" s="4" t="s">
        <v>30</v>
      </c>
      <c r="Q10" s="4" t="s">
        <v>31</v>
      </c>
      <c r="R10" s="10" t="s">
        <v>32</v>
      </c>
    </row>
    <row r="11" spans="1:18" ht="11.25" customHeight="1">
      <c r="A11" s="6" t="s">
        <v>33</v>
      </c>
      <c r="B11" s="7" t="s">
        <v>16</v>
      </c>
      <c r="C11" s="8" t="s">
        <v>16</v>
      </c>
      <c r="D11" s="8">
        <v>370</v>
      </c>
      <c r="E11" s="8">
        <v>900</v>
      </c>
      <c r="F11" s="8">
        <v>950</v>
      </c>
      <c r="G11" s="11">
        <v>1150</v>
      </c>
      <c r="H11" s="7" t="s">
        <v>16</v>
      </c>
      <c r="I11" s="8" t="s">
        <v>16</v>
      </c>
      <c r="J11" s="8">
        <v>75</v>
      </c>
      <c r="K11" s="8">
        <v>400</v>
      </c>
      <c r="L11" s="8">
        <v>390</v>
      </c>
      <c r="M11" s="11">
        <v>400</v>
      </c>
      <c r="N11" s="7" t="s">
        <v>16</v>
      </c>
      <c r="O11" s="8">
        <v>80</v>
      </c>
      <c r="P11" s="8">
        <v>270</v>
      </c>
      <c r="Q11" s="8">
        <v>250</v>
      </c>
      <c r="R11" s="11" t="s">
        <v>34</v>
      </c>
    </row>
    <row r="12" spans="1:18" ht="11.25" customHeight="1" thickBot="1">
      <c r="A12" s="12" t="s">
        <v>35</v>
      </c>
      <c r="B12" s="13" t="s">
        <v>36</v>
      </c>
      <c r="C12" s="14" t="s">
        <v>36</v>
      </c>
      <c r="D12" s="15"/>
      <c r="E12" s="16"/>
      <c r="F12" s="16"/>
      <c r="G12" s="17"/>
      <c r="H12" s="13" t="s">
        <v>36</v>
      </c>
      <c r="I12" s="14" t="s">
        <v>36</v>
      </c>
      <c r="J12" s="15"/>
      <c r="K12" s="16"/>
      <c r="L12" s="16"/>
      <c r="M12" s="17"/>
      <c r="N12" s="13" t="s">
        <v>36</v>
      </c>
      <c r="O12" s="15"/>
      <c r="P12" s="15"/>
      <c r="Q12" s="15"/>
      <c r="R12" s="18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23">
        <v>4.21</v>
      </c>
      <c r="C16" s="9">
        <v>10.045</v>
      </c>
      <c r="D16" s="8" t="s">
        <v>16</v>
      </c>
      <c r="E16" s="9">
        <v>22.274999999999999</v>
      </c>
      <c r="F16" s="211">
        <v>23.41</v>
      </c>
      <c r="G16" s="212"/>
      <c r="H16" s="213"/>
      <c r="I16" s="23">
        <v>8.73</v>
      </c>
      <c r="J16" s="9">
        <v>16.57</v>
      </c>
      <c r="K16" s="9">
        <v>20.22</v>
      </c>
      <c r="L16" s="221">
        <v>20.64</v>
      </c>
      <c r="M16" s="222"/>
      <c r="N16" s="223"/>
      <c r="O16" s="214">
        <v>16.03</v>
      </c>
      <c r="P16" s="215"/>
      <c r="Q16" s="24">
        <v>14.67</v>
      </c>
      <c r="R16" s="21"/>
    </row>
    <row r="17" spans="1:18" ht="11.25" customHeight="1">
      <c r="A17" s="6" t="s">
        <v>17</v>
      </c>
      <c r="B17" s="3" t="s">
        <v>51</v>
      </c>
      <c r="C17" s="4" t="s">
        <v>52</v>
      </c>
      <c r="D17" s="4" t="s">
        <v>53</v>
      </c>
      <c r="E17" s="4" t="s">
        <v>54</v>
      </c>
      <c r="F17" s="4" t="s">
        <v>55</v>
      </c>
      <c r="G17" s="4" t="s">
        <v>56</v>
      </c>
      <c r="H17" s="10" t="s">
        <v>57</v>
      </c>
      <c r="I17" s="3" t="s">
        <v>58</v>
      </c>
      <c r="J17" s="4" t="s">
        <v>59</v>
      </c>
      <c r="K17" s="4" t="s">
        <v>27</v>
      </c>
      <c r="L17" s="4" t="s">
        <v>60</v>
      </c>
      <c r="M17" s="4" t="s">
        <v>55</v>
      </c>
      <c r="N17" s="5" t="s">
        <v>57</v>
      </c>
      <c r="O17" s="25" t="s">
        <v>54</v>
      </c>
      <c r="P17" s="26">
        <v>24.5</v>
      </c>
      <c r="Q17" s="10" t="s">
        <v>61</v>
      </c>
      <c r="R17" s="21"/>
    </row>
    <row r="18" spans="1:18" ht="11.25" customHeight="1">
      <c r="A18" s="6" t="s">
        <v>33</v>
      </c>
      <c r="B18" s="7">
        <v>3</v>
      </c>
      <c r="C18" s="8">
        <v>15</v>
      </c>
      <c r="D18" s="8" t="s">
        <v>16</v>
      </c>
      <c r="E18" s="8">
        <v>1500</v>
      </c>
      <c r="F18" s="8">
        <v>10</v>
      </c>
      <c r="G18" s="8">
        <v>10</v>
      </c>
      <c r="H18" s="11">
        <v>10</v>
      </c>
      <c r="I18" s="7">
        <v>10</v>
      </c>
      <c r="J18" s="8">
        <v>400</v>
      </c>
      <c r="K18" s="8">
        <v>850</v>
      </c>
      <c r="L18" s="8">
        <v>10</v>
      </c>
      <c r="M18" s="8">
        <v>10</v>
      </c>
      <c r="N18" s="27">
        <v>10</v>
      </c>
      <c r="O18" s="7">
        <v>1000</v>
      </c>
      <c r="P18" s="8">
        <v>1000</v>
      </c>
      <c r="Q18" s="11">
        <v>145</v>
      </c>
      <c r="R18" s="21"/>
    </row>
    <row r="19" spans="1:18" ht="11.25" customHeight="1" thickBot="1">
      <c r="A19" s="12" t="s">
        <v>35</v>
      </c>
      <c r="B19" s="15"/>
      <c r="C19" s="15"/>
      <c r="D19" s="14" t="s">
        <v>36</v>
      </c>
      <c r="E19" s="15"/>
      <c r="F19" s="16"/>
      <c r="G19" s="16"/>
      <c r="H19" s="28"/>
      <c r="I19" s="29"/>
      <c r="J19" s="15"/>
      <c r="K19" s="15"/>
      <c r="L19" s="30"/>
      <c r="M19" s="16"/>
      <c r="N19" s="31"/>
      <c r="O19" s="32"/>
      <c r="P19" s="30"/>
      <c r="Q19" s="28"/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23">
        <v>8.5050000000000008</v>
      </c>
      <c r="C23" s="211">
        <v>9.48</v>
      </c>
      <c r="D23" s="212"/>
      <c r="E23" s="213"/>
      <c r="F23" s="23">
        <v>7.2549999999999999</v>
      </c>
      <c r="G23" s="9">
        <v>7.78</v>
      </c>
      <c r="H23" s="211">
        <v>6.89</v>
      </c>
      <c r="I23" s="212"/>
      <c r="J23" s="213"/>
      <c r="K23" s="7" t="s">
        <v>16</v>
      </c>
      <c r="L23" s="9">
        <v>29.09</v>
      </c>
      <c r="M23" s="9">
        <v>27.425000000000001</v>
      </c>
      <c r="N23" s="9">
        <v>33.5</v>
      </c>
      <c r="O23" s="211">
        <v>41.34</v>
      </c>
      <c r="P23" s="212"/>
      <c r="Q23" s="213"/>
      <c r="R23" s="34"/>
    </row>
    <row r="24" spans="1:18" ht="11.25" customHeight="1">
      <c r="A24" s="6" t="s">
        <v>17</v>
      </c>
      <c r="B24" s="3" t="s">
        <v>75</v>
      </c>
      <c r="C24" s="4" t="s">
        <v>76</v>
      </c>
      <c r="D24" s="4" t="s">
        <v>77</v>
      </c>
      <c r="E24" s="10" t="s">
        <v>78</v>
      </c>
      <c r="F24" s="3" t="s">
        <v>79</v>
      </c>
      <c r="G24" s="4" t="s">
        <v>80</v>
      </c>
      <c r="H24" s="4" t="s">
        <v>26</v>
      </c>
      <c r="I24" s="4" t="s">
        <v>27</v>
      </c>
      <c r="J24" s="5" t="s">
        <v>28</v>
      </c>
      <c r="K24" s="3" t="s">
        <v>77</v>
      </c>
      <c r="L24" s="4" t="s">
        <v>81</v>
      </c>
      <c r="M24" s="4" t="s">
        <v>57</v>
      </c>
      <c r="N24" s="4" t="s">
        <v>82</v>
      </c>
      <c r="O24" s="4" t="s">
        <v>83</v>
      </c>
      <c r="P24" s="4" t="s">
        <v>84</v>
      </c>
      <c r="Q24" s="10" t="s">
        <v>85</v>
      </c>
      <c r="R24" s="21"/>
    </row>
    <row r="25" spans="1:18" ht="11.25" customHeight="1">
      <c r="A25" s="6" t="s">
        <v>33</v>
      </c>
      <c r="B25" s="7">
        <v>12</v>
      </c>
      <c r="C25" s="8">
        <v>30</v>
      </c>
      <c r="D25" s="8">
        <v>30</v>
      </c>
      <c r="E25" s="11">
        <v>35</v>
      </c>
      <c r="F25" s="7">
        <v>780</v>
      </c>
      <c r="G25" s="8">
        <v>220</v>
      </c>
      <c r="H25" s="8">
        <v>65</v>
      </c>
      <c r="I25" s="8">
        <v>65</v>
      </c>
      <c r="J25" s="27">
        <v>65</v>
      </c>
      <c r="K25" s="7" t="s">
        <v>16</v>
      </c>
      <c r="L25" s="8">
        <v>65</v>
      </c>
      <c r="M25" s="8">
        <v>6000</v>
      </c>
      <c r="N25" s="8">
        <v>2100</v>
      </c>
      <c r="O25" s="8">
        <v>7</v>
      </c>
      <c r="P25" s="8">
        <v>7</v>
      </c>
      <c r="Q25" s="11">
        <v>8</v>
      </c>
      <c r="R25" s="21"/>
    </row>
    <row r="26" spans="1:18" ht="11.25" customHeight="1" thickBot="1">
      <c r="A26" s="12" t="s">
        <v>35</v>
      </c>
      <c r="B26" s="29"/>
      <c r="C26" s="16"/>
      <c r="D26" s="16"/>
      <c r="E26" s="28"/>
      <c r="F26" s="29"/>
      <c r="G26" s="14"/>
      <c r="H26" s="16"/>
      <c r="I26" s="16"/>
      <c r="J26" s="31"/>
      <c r="K26" s="13" t="s">
        <v>36</v>
      </c>
      <c r="L26" s="15"/>
      <c r="M26" s="14"/>
      <c r="N26" s="35"/>
      <c r="O26" s="16"/>
      <c r="P26" s="16"/>
      <c r="Q26" s="28"/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23">
        <v>15.025</v>
      </c>
      <c r="C30" s="9">
        <v>20.309999999999999</v>
      </c>
      <c r="D30" s="9">
        <v>23.86</v>
      </c>
      <c r="E30" s="211">
        <v>23.71</v>
      </c>
      <c r="F30" s="213"/>
      <c r="G30" s="23">
        <v>11.71</v>
      </c>
      <c r="H30" s="9">
        <v>14.345000000000001</v>
      </c>
      <c r="I30" s="9">
        <v>24.95</v>
      </c>
      <c r="J30" s="211">
        <v>29.64</v>
      </c>
      <c r="K30" s="212"/>
      <c r="L30" s="213"/>
      <c r="M30" s="23">
        <v>4.96</v>
      </c>
      <c r="N30" s="9">
        <v>5.58</v>
      </c>
      <c r="O30" s="211">
        <v>6.58</v>
      </c>
      <c r="P30" s="212"/>
      <c r="Q30" s="213"/>
      <c r="R30" s="19"/>
    </row>
    <row r="31" spans="1:18" ht="11.25" customHeight="1">
      <c r="A31" s="37" t="s">
        <v>17</v>
      </c>
      <c r="B31" s="3" t="s">
        <v>100</v>
      </c>
      <c r="C31" s="4" t="s">
        <v>101</v>
      </c>
      <c r="D31" s="4" t="s">
        <v>102</v>
      </c>
      <c r="E31" s="4" t="s">
        <v>103</v>
      </c>
      <c r="F31" s="5" t="s">
        <v>104</v>
      </c>
      <c r="G31" s="3" t="s">
        <v>52</v>
      </c>
      <c r="H31" s="4" t="s">
        <v>105</v>
      </c>
      <c r="I31" s="4" t="s">
        <v>28</v>
      </c>
      <c r="J31" s="4" t="s">
        <v>57</v>
      </c>
      <c r="K31" s="4" t="s">
        <v>106</v>
      </c>
      <c r="L31" s="10" t="s">
        <v>104</v>
      </c>
      <c r="M31" s="3" t="s">
        <v>107</v>
      </c>
      <c r="N31" s="4" t="s">
        <v>58</v>
      </c>
      <c r="O31" s="4" t="s">
        <v>108</v>
      </c>
      <c r="P31" s="4" t="s">
        <v>109</v>
      </c>
      <c r="Q31" s="10" t="s">
        <v>105</v>
      </c>
      <c r="R31" s="19"/>
    </row>
    <row r="32" spans="1:18" ht="11.25" customHeight="1">
      <c r="A32" s="37" t="s">
        <v>33</v>
      </c>
      <c r="B32" s="7">
        <v>12</v>
      </c>
      <c r="C32" s="8">
        <v>300</v>
      </c>
      <c r="D32" s="8">
        <v>10</v>
      </c>
      <c r="E32" s="8">
        <v>10</v>
      </c>
      <c r="F32" s="27">
        <v>8</v>
      </c>
      <c r="G32" s="7">
        <v>5</v>
      </c>
      <c r="H32" s="8">
        <v>1850</v>
      </c>
      <c r="I32" s="8">
        <v>4600</v>
      </c>
      <c r="J32" s="8">
        <v>18</v>
      </c>
      <c r="K32" s="8">
        <v>18</v>
      </c>
      <c r="L32" s="11">
        <v>18</v>
      </c>
      <c r="M32" s="7">
        <v>120</v>
      </c>
      <c r="N32" s="8">
        <v>130</v>
      </c>
      <c r="O32" s="8">
        <v>380</v>
      </c>
      <c r="P32" s="8">
        <v>430</v>
      </c>
      <c r="Q32" s="11">
        <v>400</v>
      </c>
      <c r="R32" s="19"/>
    </row>
    <row r="33" spans="1:18" ht="11.25" customHeight="1" thickBot="1">
      <c r="A33" s="38" t="s">
        <v>35</v>
      </c>
      <c r="B33" s="13"/>
      <c r="C33" s="15"/>
      <c r="D33" s="15"/>
      <c r="E33" s="14"/>
      <c r="F33" s="39"/>
      <c r="G33" s="29"/>
      <c r="H33" s="14"/>
      <c r="I33" s="14"/>
      <c r="J33" s="14"/>
      <c r="K33" s="15"/>
      <c r="L33" s="40"/>
      <c r="M33" s="15"/>
      <c r="N33" s="15"/>
      <c r="O33" s="15"/>
      <c r="P33" s="15"/>
      <c r="Q33" s="40"/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7" t="s">
        <v>16</v>
      </c>
      <c r="C37" s="8" t="s">
        <v>16</v>
      </c>
      <c r="D37" s="9">
        <v>16.445</v>
      </c>
      <c r="E37" s="9">
        <v>17</v>
      </c>
      <c r="F37" s="9">
        <v>18.79</v>
      </c>
      <c r="G37" s="211">
        <v>29.184999999999999</v>
      </c>
      <c r="H37" s="212"/>
      <c r="I37" s="215"/>
      <c r="J37" s="211">
        <v>34.155000000000001</v>
      </c>
      <c r="K37" s="212"/>
      <c r="L37" s="213"/>
      <c r="M37" s="19"/>
      <c r="N37" s="19"/>
      <c r="O37" s="19"/>
      <c r="P37" s="19"/>
      <c r="Q37" s="19"/>
      <c r="R37" s="21"/>
    </row>
    <row r="38" spans="1:18" ht="11.25" customHeight="1">
      <c r="A38" s="37" t="s">
        <v>17</v>
      </c>
      <c r="B38" s="3" t="s">
        <v>52</v>
      </c>
      <c r="C38" s="4" t="s">
        <v>19</v>
      </c>
      <c r="D38" s="4" t="s">
        <v>59</v>
      </c>
      <c r="E38" s="4" t="s">
        <v>118</v>
      </c>
      <c r="F38" s="4" t="s">
        <v>119</v>
      </c>
      <c r="G38" s="4" t="s">
        <v>120</v>
      </c>
      <c r="H38" s="4" t="s">
        <v>103</v>
      </c>
      <c r="I38" s="4" t="s">
        <v>121</v>
      </c>
      <c r="J38" s="4" t="s">
        <v>122</v>
      </c>
      <c r="K38" s="4" t="s">
        <v>123</v>
      </c>
      <c r="L38" s="10" t="s">
        <v>124</v>
      </c>
      <c r="M38" s="19"/>
      <c r="N38" s="19"/>
      <c r="O38" s="19"/>
      <c r="P38" s="19"/>
      <c r="Q38" s="19"/>
      <c r="R38" s="21"/>
    </row>
    <row r="39" spans="1:18" ht="11.25" customHeight="1">
      <c r="A39" s="37" t="s">
        <v>33</v>
      </c>
      <c r="B39" s="7" t="s">
        <v>16</v>
      </c>
      <c r="C39" s="8" t="s">
        <v>16</v>
      </c>
      <c r="D39" s="8">
        <v>1800</v>
      </c>
      <c r="E39" s="8">
        <v>5000</v>
      </c>
      <c r="F39" s="8">
        <v>5000</v>
      </c>
      <c r="G39" s="8">
        <v>2800</v>
      </c>
      <c r="H39" s="8">
        <v>3600</v>
      </c>
      <c r="I39" s="8">
        <v>3200</v>
      </c>
      <c r="J39" s="8">
        <v>10</v>
      </c>
      <c r="K39" s="8">
        <v>10</v>
      </c>
      <c r="L39" s="11">
        <v>10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13" t="s">
        <v>36</v>
      </c>
      <c r="C40" s="14" t="s">
        <v>36</v>
      </c>
      <c r="D40" s="14"/>
      <c r="E40" s="14"/>
      <c r="F40" s="14"/>
      <c r="G40" s="14"/>
      <c r="H40" s="14"/>
      <c r="I40" s="14"/>
      <c r="J40" s="15"/>
      <c r="K40" s="15"/>
      <c r="L40" s="15"/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7" t="s">
        <v>16</v>
      </c>
      <c r="C44" s="8" t="s">
        <v>16</v>
      </c>
      <c r="D44" s="9">
        <v>17.649999999999999</v>
      </c>
      <c r="E44" s="9">
        <v>19.14</v>
      </c>
      <c r="F44" s="9">
        <v>19.38</v>
      </c>
      <c r="G44" s="211">
        <v>24.695</v>
      </c>
      <c r="H44" s="212"/>
      <c r="I44" s="213"/>
      <c r="J44" s="23">
        <v>5.2149999999999999</v>
      </c>
      <c r="K44" s="9">
        <v>10.9</v>
      </c>
      <c r="L44" s="211">
        <v>16.765000000000001</v>
      </c>
      <c r="M44" s="212"/>
      <c r="N44" s="213"/>
      <c r="O44" s="19"/>
      <c r="P44" s="19"/>
      <c r="Q44" s="19"/>
      <c r="R44" s="21"/>
    </row>
    <row r="45" spans="1:18" ht="11.25" customHeight="1">
      <c r="A45" s="37" t="s">
        <v>17</v>
      </c>
      <c r="B45" s="3" t="s">
        <v>80</v>
      </c>
      <c r="C45" s="4" t="s">
        <v>136</v>
      </c>
      <c r="D45" s="4" t="s">
        <v>78</v>
      </c>
      <c r="E45" s="4" t="s">
        <v>54</v>
      </c>
      <c r="F45" s="4" t="s">
        <v>137</v>
      </c>
      <c r="G45" s="4" t="s">
        <v>55</v>
      </c>
      <c r="H45" s="4" t="s">
        <v>138</v>
      </c>
      <c r="I45" s="5" t="s">
        <v>139</v>
      </c>
      <c r="J45" s="3" t="s">
        <v>79</v>
      </c>
      <c r="K45" s="4" t="s">
        <v>140</v>
      </c>
      <c r="L45" s="4" t="s">
        <v>141</v>
      </c>
      <c r="M45" s="4" t="s">
        <v>142</v>
      </c>
      <c r="N45" s="10" t="s">
        <v>22</v>
      </c>
      <c r="O45" s="19"/>
      <c r="P45" s="19"/>
      <c r="Q45" s="19"/>
      <c r="R45" s="21"/>
    </row>
    <row r="46" spans="1:18" ht="11.25" customHeight="1">
      <c r="A46" s="37" t="s">
        <v>33</v>
      </c>
      <c r="B46" s="7" t="s">
        <v>16</v>
      </c>
      <c r="C46" s="8" t="s">
        <v>16</v>
      </c>
      <c r="D46" s="8">
        <v>6500</v>
      </c>
      <c r="E46" s="8">
        <v>7500</v>
      </c>
      <c r="F46" s="8">
        <v>4500</v>
      </c>
      <c r="G46" s="8">
        <v>4400</v>
      </c>
      <c r="H46" s="8">
        <v>4100</v>
      </c>
      <c r="I46" s="27">
        <v>4200</v>
      </c>
      <c r="J46" s="7">
        <v>10</v>
      </c>
      <c r="K46" s="27">
        <v>10</v>
      </c>
      <c r="L46" s="8">
        <v>12</v>
      </c>
      <c r="M46" s="8">
        <v>10</v>
      </c>
      <c r="N46" s="11">
        <v>10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13" t="s">
        <v>36</v>
      </c>
      <c r="C47" s="14" t="s">
        <v>36</v>
      </c>
      <c r="D47" s="14"/>
      <c r="E47" s="14"/>
      <c r="F47" s="14"/>
      <c r="G47" s="14"/>
      <c r="H47" s="14"/>
      <c r="I47" s="41"/>
      <c r="J47" s="29"/>
      <c r="K47" s="39"/>
      <c r="L47" s="15"/>
      <c r="M47" s="14"/>
      <c r="N47" s="40"/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7" t="s">
        <v>16</v>
      </c>
      <c r="C51" s="211">
        <v>12.074999999999999</v>
      </c>
      <c r="D51" s="212"/>
      <c r="E51" s="213"/>
      <c r="F51" s="214">
        <v>15.664999999999999</v>
      </c>
      <c r="G51" s="212"/>
      <c r="H51" s="215"/>
      <c r="I51" s="211">
        <v>6.7</v>
      </c>
      <c r="J51" s="212"/>
      <c r="K51" s="213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3" t="s">
        <v>140</v>
      </c>
      <c r="C52" s="4" t="s">
        <v>149</v>
      </c>
      <c r="D52" s="4" t="s">
        <v>26</v>
      </c>
      <c r="E52" s="10" t="s">
        <v>27</v>
      </c>
      <c r="F52" s="3" t="s">
        <v>76</v>
      </c>
      <c r="G52" s="43" t="s">
        <v>149</v>
      </c>
      <c r="H52" s="4" t="s">
        <v>61</v>
      </c>
      <c r="I52" s="4" t="s">
        <v>29</v>
      </c>
      <c r="J52" s="4" t="s">
        <v>136</v>
      </c>
      <c r="K52" s="10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7" t="s">
        <v>16</v>
      </c>
      <c r="C53" s="8">
        <v>280</v>
      </c>
      <c r="D53" s="8">
        <v>290</v>
      </c>
      <c r="E53" s="11">
        <v>300</v>
      </c>
      <c r="F53" s="37">
        <v>520</v>
      </c>
      <c r="G53" s="8">
        <v>560</v>
      </c>
      <c r="H53" s="44">
        <v>550</v>
      </c>
      <c r="I53" s="8">
        <v>30</v>
      </c>
      <c r="J53" s="8">
        <v>30</v>
      </c>
      <c r="K53" s="11">
        <v>30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13" t="s">
        <v>36</v>
      </c>
      <c r="C54" s="15"/>
      <c r="D54" s="15"/>
      <c r="E54" s="40"/>
      <c r="F54" s="45"/>
      <c r="G54" s="46"/>
      <c r="H54" s="47"/>
      <c r="I54" s="16"/>
      <c r="J54" s="30"/>
      <c r="K54" s="28"/>
      <c r="L54" s="19"/>
      <c r="M54" s="19"/>
      <c r="N54" s="19"/>
      <c r="O54" s="19"/>
      <c r="P54" s="19"/>
      <c r="Q54" s="19"/>
      <c r="R54" s="19"/>
    </row>
  </sheetData>
  <mergeCells count="55">
    <mergeCell ref="J37:L37"/>
    <mergeCell ref="G36:I36"/>
    <mergeCell ref="J36:L36"/>
    <mergeCell ref="B35:L35"/>
    <mergeCell ref="C51:E51"/>
    <mergeCell ref="F51:H51"/>
    <mergeCell ref="I51:K51"/>
    <mergeCell ref="L43:N43"/>
    <mergeCell ref="G44:I44"/>
    <mergeCell ref="L44:N44"/>
    <mergeCell ref="C50:E50"/>
    <mergeCell ref="F49:K49"/>
    <mergeCell ref="F50:H50"/>
    <mergeCell ref="I50:K50"/>
    <mergeCell ref="G37:I37"/>
    <mergeCell ref="B49:E49"/>
    <mergeCell ref="B42:I42"/>
    <mergeCell ref="J42:N42"/>
    <mergeCell ref="G43:I43"/>
    <mergeCell ref="B21:E21"/>
    <mergeCell ref="F21:J21"/>
    <mergeCell ref="K21:Q21"/>
    <mergeCell ref="C22:E22"/>
    <mergeCell ref="H22:J22"/>
    <mergeCell ref="O22:Q22"/>
    <mergeCell ref="O29:Q29"/>
    <mergeCell ref="O30:Q30"/>
    <mergeCell ref="E29:F29"/>
    <mergeCell ref="J29:L29"/>
    <mergeCell ref="E30:F30"/>
    <mergeCell ref="J30:L30"/>
    <mergeCell ref="O23:Q23"/>
    <mergeCell ref="B28:F28"/>
    <mergeCell ref="G28:L28"/>
    <mergeCell ref="M28:Q28"/>
    <mergeCell ref="C23:E23"/>
    <mergeCell ref="H23:J23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rintOptions horizontalCentered="1" verticalCentered="1"/>
  <pageMargins left="0.19685039370078741" right="0.19685039370078741" top="0.78740157480314965" bottom="0.19685039370078741" header="0.51181102362204722" footer="0.51181102362204722"/>
  <pageSetup paperSize="9" orientation="landscape" horizontalDpi="4294967293" verticalDpi="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R80"/>
  <sheetViews>
    <sheetView workbookViewId="0"/>
  </sheetViews>
  <sheetFormatPr defaultRowHeight="11.25"/>
  <cols>
    <col min="1" max="1" width="14.625" style="21" bestFit="1" customWidth="1"/>
    <col min="2" max="18" width="7.5" style="21" customWidth="1"/>
    <col min="19" max="16384" width="9" style="21"/>
  </cols>
  <sheetData>
    <row r="1" spans="1:18" ht="11.25" customHeight="1"/>
    <row r="2" spans="1:18" ht="11.25" customHeight="1"/>
    <row r="3" spans="1:18" ht="11.25" customHeight="1">
      <c r="C3" s="21" t="s">
        <v>168</v>
      </c>
    </row>
    <row r="4" spans="1:18" ht="11.25" customHeight="1"/>
    <row r="5" spans="1:18" ht="11.25" customHeight="1"/>
    <row r="6" spans="1:18" ht="11.25" customHeight="1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41239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346</v>
      </c>
      <c r="B9" s="58" t="s">
        <v>16</v>
      </c>
      <c r="C9" s="59" t="s">
        <v>16</v>
      </c>
      <c r="D9" s="60">
        <v>16.777000000000001</v>
      </c>
      <c r="E9" s="226">
        <v>20.863</v>
      </c>
      <c r="F9" s="227"/>
      <c r="G9" s="228"/>
      <c r="H9" s="58" t="s">
        <v>16</v>
      </c>
      <c r="I9" s="59" t="s">
        <v>16</v>
      </c>
      <c r="J9" s="60">
        <v>13.301</v>
      </c>
      <c r="K9" s="226">
        <v>18.795000000000002</v>
      </c>
      <c r="L9" s="227"/>
      <c r="M9" s="228"/>
      <c r="N9" s="58" t="s">
        <v>16</v>
      </c>
      <c r="O9" s="60">
        <v>16.645</v>
      </c>
      <c r="P9" s="226">
        <v>25.712</v>
      </c>
      <c r="Q9" s="227"/>
      <c r="R9" s="228"/>
    </row>
    <row r="10" spans="1:18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347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400</v>
      </c>
      <c r="E11" s="59">
        <v>1000</v>
      </c>
      <c r="F11" s="59">
        <v>1150</v>
      </c>
      <c r="G11" s="64" t="s">
        <v>348</v>
      </c>
      <c r="H11" s="58" t="s">
        <v>16</v>
      </c>
      <c r="I11" s="59" t="s">
        <v>16</v>
      </c>
      <c r="J11" s="59">
        <v>65</v>
      </c>
      <c r="K11" s="59">
        <v>400</v>
      </c>
      <c r="L11" s="59">
        <v>380</v>
      </c>
      <c r="M11" s="64">
        <v>420</v>
      </c>
      <c r="N11" s="58" t="s">
        <v>16</v>
      </c>
      <c r="O11" s="59">
        <v>150</v>
      </c>
      <c r="P11" s="59">
        <v>150</v>
      </c>
      <c r="Q11" s="59">
        <v>350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244</v>
      </c>
      <c r="E12" s="68">
        <v>872</v>
      </c>
      <c r="F12" s="68">
        <v>930</v>
      </c>
      <c r="G12" s="69" t="s">
        <v>348</v>
      </c>
      <c r="H12" s="65" t="s">
        <v>36</v>
      </c>
      <c r="I12" s="66" t="s">
        <v>36</v>
      </c>
      <c r="J12" s="70">
        <v>131.4</v>
      </c>
      <c r="K12" s="68">
        <v>315</v>
      </c>
      <c r="L12" s="68">
        <v>346</v>
      </c>
      <c r="M12" s="69">
        <v>344</v>
      </c>
      <c r="N12" s="65" t="s">
        <v>36</v>
      </c>
      <c r="O12" s="70">
        <v>158.4</v>
      </c>
      <c r="P12" s="67">
        <v>160.69999999999999</v>
      </c>
      <c r="Q12" s="67">
        <v>500</v>
      </c>
      <c r="R12" s="71" t="s">
        <v>34</v>
      </c>
    </row>
    <row r="13" spans="1:18" ht="7.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</row>
    <row r="16" spans="1:18" ht="11.25" customHeight="1">
      <c r="A16" s="22" t="s">
        <v>15</v>
      </c>
      <c r="B16" s="59">
        <v>3.3839999999999999</v>
      </c>
      <c r="C16" s="60">
        <v>10</v>
      </c>
      <c r="D16" s="59" t="s">
        <v>16</v>
      </c>
      <c r="E16" s="60">
        <v>22.062999999999999</v>
      </c>
      <c r="F16" s="226">
        <v>25.564</v>
      </c>
      <c r="G16" s="227"/>
      <c r="H16" s="228"/>
      <c r="I16" s="72">
        <v>6.4329999999999998</v>
      </c>
      <c r="J16" s="60">
        <v>16.440999999999999</v>
      </c>
      <c r="K16" s="60">
        <v>20.222999999999999</v>
      </c>
      <c r="L16" s="231">
        <v>21.922999999999998</v>
      </c>
      <c r="M16" s="232"/>
      <c r="N16" s="233"/>
      <c r="O16" s="230">
        <v>19.745000000000001</v>
      </c>
      <c r="P16" s="229"/>
      <c r="Q16" s="73">
        <v>17.417000000000002</v>
      </c>
    </row>
    <row r="17" spans="1:18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9">
        <v>5</v>
      </c>
      <c r="C18" s="59">
        <v>20</v>
      </c>
      <c r="D18" s="59" t="s">
        <v>16</v>
      </c>
      <c r="E18" s="59">
        <v>1500</v>
      </c>
      <c r="F18" s="59">
        <v>40</v>
      </c>
      <c r="G18" s="59">
        <v>50</v>
      </c>
      <c r="H18" s="64">
        <v>45</v>
      </c>
      <c r="I18" s="58">
        <v>15</v>
      </c>
      <c r="J18" s="59">
        <v>400</v>
      </c>
      <c r="K18" s="59">
        <v>900</v>
      </c>
      <c r="L18" s="59">
        <v>12</v>
      </c>
      <c r="M18" s="59">
        <v>10</v>
      </c>
      <c r="N18" s="59">
        <v>10</v>
      </c>
      <c r="O18" s="58">
        <v>650</v>
      </c>
      <c r="P18" s="59">
        <v>680</v>
      </c>
      <c r="Q18" s="64">
        <v>120</v>
      </c>
    </row>
    <row r="19" spans="1:18" ht="11.25" customHeight="1" thickBot="1">
      <c r="A19" s="12" t="s">
        <v>35</v>
      </c>
      <c r="B19" s="66">
        <v>56.1</v>
      </c>
      <c r="C19" s="70">
        <v>107.3</v>
      </c>
      <c r="D19" s="66" t="s">
        <v>36</v>
      </c>
      <c r="E19" s="67">
        <v>842</v>
      </c>
      <c r="F19" s="78">
        <v>64.2</v>
      </c>
      <c r="G19" s="78">
        <v>65.3</v>
      </c>
      <c r="H19" s="79">
        <v>65.900000000000006</v>
      </c>
      <c r="I19" s="80">
        <v>141</v>
      </c>
      <c r="J19" s="67">
        <v>335</v>
      </c>
      <c r="K19" s="67">
        <v>600</v>
      </c>
      <c r="L19" s="78">
        <v>53.2</v>
      </c>
      <c r="M19" s="78">
        <v>51.3</v>
      </c>
      <c r="N19" s="82">
        <v>51.1</v>
      </c>
      <c r="O19" s="83">
        <v>541</v>
      </c>
      <c r="P19" s="68">
        <v>587</v>
      </c>
      <c r="Q19" s="84">
        <v>220</v>
      </c>
    </row>
    <row r="20" spans="1:18" ht="7.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</row>
    <row r="23" spans="1:18" ht="11.25" customHeight="1">
      <c r="A23" s="22" t="s">
        <v>15</v>
      </c>
      <c r="B23" s="72">
        <v>8.2629999999999999</v>
      </c>
      <c r="C23" s="226">
        <v>11.78</v>
      </c>
      <c r="D23" s="227"/>
      <c r="E23" s="228"/>
      <c r="F23" s="72">
        <v>6.9320000000000004</v>
      </c>
      <c r="G23" s="60">
        <v>7.81</v>
      </c>
      <c r="H23" s="226">
        <v>7.5549999999999997</v>
      </c>
      <c r="I23" s="227"/>
      <c r="J23" s="228"/>
      <c r="K23" s="58" t="s">
        <v>16</v>
      </c>
      <c r="L23" s="60">
        <v>29.786000000000001</v>
      </c>
      <c r="M23" s="60">
        <v>28.3</v>
      </c>
      <c r="N23" s="60">
        <v>34.314999999999998</v>
      </c>
      <c r="O23" s="226">
        <v>42.087000000000003</v>
      </c>
      <c r="P23" s="227"/>
      <c r="Q23" s="228"/>
      <c r="R23" s="34"/>
    </row>
    <row r="24" spans="1:18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349</v>
      </c>
      <c r="G24" s="62" t="s">
        <v>350</v>
      </c>
      <c r="H24" s="62" t="s">
        <v>351</v>
      </c>
      <c r="I24" s="62" t="s">
        <v>352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20</v>
      </c>
      <c r="C25" s="59">
        <v>30</v>
      </c>
      <c r="D25" s="59">
        <v>30</v>
      </c>
      <c r="E25" s="64">
        <v>20</v>
      </c>
      <c r="F25" s="58">
        <v>800</v>
      </c>
      <c r="G25" s="59">
        <v>700</v>
      </c>
      <c r="H25" s="59">
        <v>10</v>
      </c>
      <c r="I25" s="59">
        <v>10</v>
      </c>
      <c r="J25" s="77">
        <v>10</v>
      </c>
      <c r="K25" s="58" t="s">
        <v>16</v>
      </c>
      <c r="L25" s="59">
        <v>400</v>
      </c>
      <c r="M25" s="59">
        <v>3800</v>
      </c>
      <c r="N25" s="59">
        <v>2500</v>
      </c>
      <c r="O25" s="59">
        <v>12</v>
      </c>
      <c r="P25" s="59">
        <v>12</v>
      </c>
      <c r="Q25" s="64">
        <v>10</v>
      </c>
    </row>
    <row r="26" spans="1:18" ht="11.25" customHeight="1" thickBot="1">
      <c r="A26" s="12" t="s">
        <v>35</v>
      </c>
      <c r="B26" s="80">
        <v>134.69999999999999</v>
      </c>
      <c r="C26" s="78">
        <v>77.5</v>
      </c>
      <c r="D26" s="78">
        <v>76.099999999999994</v>
      </c>
      <c r="E26" s="79">
        <v>75.900000000000006</v>
      </c>
      <c r="F26" s="85">
        <v>501</v>
      </c>
      <c r="G26" s="67">
        <v>483</v>
      </c>
      <c r="H26" s="78">
        <v>51.4</v>
      </c>
      <c r="I26" s="78">
        <v>52.3</v>
      </c>
      <c r="J26" s="82">
        <v>51.7</v>
      </c>
      <c r="K26" s="66" t="s">
        <v>36</v>
      </c>
      <c r="L26" s="70">
        <v>296</v>
      </c>
      <c r="M26" s="66">
        <v>3440</v>
      </c>
      <c r="N26" s="86">
        <v>1622</v>
      </c>
      <c r="O26" s="78">
        <v>42.9</v>
      </c>
      <c r="P26" s="78">
        <v>39.700000000000003</v>
      </c>
      <c r="Q26" s="79">
        <v>40.200000000000003</v>
      </c>
    </row>
    <row r="27" spans="1:18" ht="7.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353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14.648</v>
      </c>
      <c r="C30" s="60">
        <v>20.631</v>
      </c>
      <c r="D30" s="60">
        <v>23.844999999999999</v>
      </c>
      <c r="E30" s="226">
        <v>24.995999999999999</v>
      </c>
      <c r="F30" s="228"/>
      <c r="G30" s="72">
        <v>11.808999999999999</v>
      </c>
      <c r="H30" s="60">
        <v>14.442</v>
      </c>
      <c r="I30" s="60">
        <v>24.873000000000001</v>
      </c>
      <c r="J30" s="226">
        <v>32</v>
      </c>
      <c r="K30" s="227"/>
      <c r="L30" s="228"/>
      <c r="M30" s="72">
        <v>2.4129999999999998</v>
      </c>
      <c r="N30" s="60">
        <v>5.694</v>
      </c>
      <c r="O30" s="226">
        <v>8.7460000000000004</v>
      </c>
      <c r="P30" s="227"/>
      <c r="Q30" s="228"/>
      <c r="R30" s="19"/>
    </row>
    <row r="31" spans="1:18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20</v>
      </c>
      <c r="C32" s="59">
        <v>280</v>
      </c>
      <c r="D32" s="59">
        <v>18</v>
      </c>
      <c r="E32" s="59">
        <v>12</v>
      </c>
      <c r="F32" s="77">
        <v>10</v>
      </c>
      <c r="G32" s="58">
        <v>12</v>
      </c>
      <c r="H32" s="59">
        <v>2800</v>
      </c>
      <c r="I32" s="59">
        <v>4000</v>
      </c>
      <c r="J32" s="59">
        <v>15</v>
      </c>
      <c r="K32" s="59">
        <v>15</v>
      </c>
      <c r="L32" s="64">
        <v>20</v>
      </c>
      <c r="M32" s="58">
        <v>250</v>
      </c>
      <c r="N32" s="59">
        <v>90</v>
      </c>
      <c r="O32" s="59">
        <v>320</v>
      </c>
      <c r="P32" s="59">
        <v>320</v>
      </c>
      <c r="Q32" s="64">
        <v>350</v>
      </c>
      <c r="R32" s="19"/>
    </row>
    <row r="33" spans="1:18" ht="11.25" customHeight="1" thickBot="1">
      <c r="A33" s="38" t="s">
        <v>35</v>
      </c>
      <c r="B33" s="65">
        <v>177.3</v>
      </c>
      <c r="C33" s="67">
        <v>245</v>
      </c>
      <c r="D33" s="70">
        <v>65.3</v>
      </c>
      <c r="E33" s="70">
        <v>52.6</v>
      </c>
      <c r="F33" s="87">
        <v>50.3</v>
      </c>
      <c r="G33" s="80">
        <v>109</v>
      </c>
      <c r="H33" s="66">
        <v>1194</v>
      </c>
      <c r="I33" s="66">
        <v>2330</v>
      </c>
      <c r="J33" s="66">
        <v>53.7</v>
      </c>
      <c r="K33" s="70">
        <v>52.9</v>
      </c>
      <c r="L33" s="88">
        <v>57.1</v>
      </c>
      <c r="M33" s="70">
        <v>163</v>
      </c>
      <c r="N33" s="70">
        <v>147.6</v>
      </c>
      <c r="O33" s="67">
        <v>247</v>
      </c>
      <c r="P33" s="67">
        <v>259</v>
      </c>
      <c r="Q33" s="89">
        <v>276</v>
      </c>
      <c r="R33" s="19"/>
    </row>
    <row r="34" spans="1:18" ht="7.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</row>
    <row r="37" spans="1:18" ht="11.25" customHeight="1">
      <c r="A37" s="36" t="s">
        <v>15</v>
      </c>
      <c r="B37" s="58" t="s">
        <v>16</v>
      </c>
      <c r="C37" s="59" t="s">
        <v>16</v>
      </c>
      <c r="D37" s="60" t="s">
        <v>354</v>
      </c>
      <c r="E37" s="60" t="s">
        <v>354</v>
      </c>
      <c r="F37" s="60" t="s">
        <v>354</v>
      </c>
      <c r="G37" s="226" t="s">
        <v>354</v>
      </c>
      <c r="H37" s="227"/>
      <c r="I37" s="229"/>
      <c r="J37" s="226" t="s">
        <v>354</v>
      </c>
      <c r="K37" s="227"/>
      <c r="L37" s="228"/>
      <c r="M37" s="19"/>
      <c r="N37" s="19"/>
      <c r="O37" s="19"/>
      <c r="P37" s="19"/>
      <c r="Q37" s="19"/>
    </row>
    <row r="38" spans="1:18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 t="s">
        <v>348</v>
      </c>
      <c r="E39" s="59" t="s">
        <v>348</v>
      </c>
      <c r="F39" s="59" t="s">
        <v>348</v>
      </c>
      <c r="G39" s="59" t="s">
        <v>348</v>
      </c>
      <c r="H39" s="59" t="s">
        <v>348</v>
      </c>
      <c r="I39" s="59" t="s">
        <v>348</v>
      </c>
      <c r="J39" s="59" t="s">
        <v>348</v>
      </c>
      <c r="K39" s="59" t="s">
        <v>348</v>
      </c>
      <c r="L39" s="64" t="s">
        <v>348</v>
      </c>
      <c r="M39" s="19"/>
      <c r="N39" s="19"/>
      <c r="O39" s="19"/>
      <c r="P39" s="19"/>
      <c r="Q39" s="19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 t="s">
        <v>348</v>
      </c>
      <c r="E40" s="66" t="s">
        <v>348</v>
      </c>
      <c r="F40" s="66" t="s">
        <v>348</v>
      </c>
      <c r="G40" s="66" t="s">
        <v>348</v>
      </c>
      <c r="H40" s="66" t="s">
        <v>348</v>
      </c>
      <c r="I40" s="66" t="s">
        <v>348</v>
      </c>
      <c r="J40" s="70" t="s">
        <v>348</v>
      </c>
      <c r="K40" s="70" t="s">
        <v>348</v>
      </c>
      <c r="L40" s="87" t="s">
        <v>348</v>
      </c>
      <c r="M40" s="131"/>
      <c r="N40" s="19"/>
      <c r="O40" s="19"/>
      <c r="P40" s="19"/>
      <c r="Q40" s="19"/>
    </row>
    <row r="41" spans="1:18" ht="7.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</row>
    <row r="44" spans="1:18" ht="11.25" customHeight="1">
      <c r="A44" s="36" t="s">
        <v>15</v>
      </c>
      <c r="B44" s="58" t="s">
        <v>16</v>
      </c>
      <c r="C44" s="59" t="s">
        <v>16</v>
      </c>
      <c r="D44" s="60" t="s">
        <v>355</v>
      </c>
      <c r="E44" s="60" t="s">
        <v>355</v>
      </c>
      <c r="F44" s="60" t="s">
        <v>355</v>
      </c>
      <c r="G44" s="226" t="s">
        <v>355</v>
      </c>
      <c r="H44" s="227"/>
      <c r="I44" s="228"/>
      <c r="J44" s="72">
        <v>5.1159999999999997</v>
      </c>
      <c r="K44" s="60">
        <v>10.738</v>
      </c>
      <c r="L44" s="226">
        <v>21.507000000000001</v>
      </c>
      <c r="M44" s="227"/>
      <c r="N44" s="228"/>
      <c r="O44" s="19"/>
      <c r="P44" s="19"/>
      <c r="Q44" s="19"/>
    </row>
    <row r="45" spans="1:18" ht="11.25" customHeight="1">
      <c r="A45" s="37" t="s">
        <v>17</v>
      </c>
      <c r="B45" s="61" t="s">
        <v>356</v>
      </c>
      <c r="C45" s="62" t="s">
        <v>357</v>
      </c>
      <c r="D45" s="62" t="s">
        <v>358</v>
      </c>
      <c r="E45" s="62" t="s">
        <v>359</v>
      </c>
      <c r="F45" s="62" t="s">
        <v>360</v>
      </c>
      <c r="G45" s="62" t="s">
        <v>361</v>
      </c>
      <c r="H45" s="62" t="s">
        <v>362</v>
      </c>
      <c r="I45" s="74" t="s">
        <v>363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364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 t="s">
        <v>348</v>
      </c>
      <c r="E46" s="59" t="s">
        <v>348</v>
      </c>
      <c r="F46" s="59" t="s">
        <v>348</v>
      </c>
      <c r="G46" s="59" t="s">
        <v>348</v>
      </c>
      <c r="H46" s="59" t="s">
        <v>348</v>
      </c>
      <c r="I46" s="77" t="s">
        <v>348</v>
      </c>
      <c r="J46" s="58">
        <v>15</v>
      </c>
      <c r="K46" s="77">
        <v>12</v>
      </c>
      <c r="L46" s="8" t="s">
        <v>348</v>
      </c>
      <c r="M46" s="59">
        <v>20</v>
      </c>
      <c r="N46" s="64">
        <v>18</v>
      </c>
      <c r="O46" s="19"/>
      <c r="P46" s="19"/>
      <c r="Q46" s="19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 t="s">
        <v>348</v>
      </c>
      <c r="E47" s="66" t="s">
        <v>348</v>
      </c>
      <c r="F47" s="66" t="s">
        <v>348</v>
      </c>
      <c r="G47" s="66" t="s">
        <v>348</v>
      </c>
      <c r="H47" s="66" t="s">
        <v>348</v>
      </c>
      <c r="I47" s="90" t="s">
        <v>348</v>
      </c>
      <c r="J47" s="80">
        <v>101.4</v>
      </c>
      <c r="K47" s="87">
        <v>83.1</v>
      </c>
      <c r="L47" s="15" t="s">
        <v>348</v>
      </c>
      <c r="M47" s="66">
        <v>76.400000000000006</v>
      </c>
      <c r="N47" s="88">
        <v>71.099999999999994</v>
      </c>
      <c r="O47" s="19"/>
      <c r="P47" s="19"/>
      <c r="Q47" s="19"/>
      <c r="R47" s="42"/>
    </row>
    <row r="48" spans="1:18" ht="7.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17.228999999999999</v>
      </c>
      <c r="D51" s="227"/>
      <c r="E51" s="228"/>
      <c r="F51" s="230">
        <v>17.687000000000001</v>
      </c>
      <c r="G51" s="227"/>
      <c r="H51" s="229"/>
      <c r="I51" s="226">
        <v>7.3010000000000002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538</v>
      </c>
      <c r="C53" s="59">
        <v>180</v>
      </c>
      <c r="D53" s="59">
        <v>280</v>
      </c>
      <c r="E53" s="11" t="s">
        <v>348</v>
      </c>
      <c r="F53" s="8" t="str">
        <f>E53</f>
        <v>-</v>
      </c>
      <c r="G53" s="59">
        <v>350</v>
      </c>
      <c r="H53" s="93">
        <v>380</v>
      </c>
      <c r="I53" s="59">
        <v>100</v>
      </c>
      <c r="J53" s="59">
        <v>90</v>
      </c>
      <c r="K53" s="64">
        <v>80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348</v>
      </c>
      <c r="C54" s="94">
        <v>136</v>
      </c>
      <c r="D54" s="94">
        <v>299</v>
      </c>
      <c r="E54" s="55" t="s">
        <v>348</v>
      </c>
      <c r="F54" s="15" t="s">
        <v>348</v>
      </c>
      <c r="G54" s="94">
        <v>297</v>
      </c>
      <c r="H54" s="97">
        <v>285</v>
      </c>
      <c r="I54" s="78">
        <v>101.4</v>
      </c>
      <c r="J54" s="81">
        <v>100.6</v>
      </c>
      <c r="K54" s="79">
        <v>93.5</v>
      </c>
      <c r="L54" s="19"/>
      <c r="M54" s="19"/>
      <c r="N54" s="19"/>
      <c r="O54" s="19"/>
      <c r="P54" s="19"/>
      <c r="Q54" s="19"/>
      <c r="R54" s="19"/>
    </row>
    <row r="55" spans="1:18" ht="11.25" customHeight="1">
      <c r="F55" s="19"/>
    </row>
    <row r="56" spans="1:18" ht="11.25" customHeight="1"/>
    <row r="57" spans="1:18" ht="11.25" customHeight="1"/>
    <row r="58" spans="1:18" ht="11.25" customHeight="1"/>
    <row r="59" spans="1:18" ht="11.25" customHeight="1"/>
    <row r="60" spans="1:18" ht="11.25" customHeight="1"/>
    <row r="61" spans="1:18" ht="11.25" customHeight="1"/>
    <row r="62" spans="1:18" ht="11.25" customHeight="1"/>
    <row r="63" spans="1:18" ht="11.25" customHeight="1"/>
    <row r="64" spans="1:18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R80"/>
  <sheetViews>
    <sheetView workbookViewId="0"/>
  </sheetViews>
  <sheetFormatPr defaultRowHeight="11.25"/>
  <cols>
    <col min="1" max="1" width="14.625" style="21" bestFit="1" customWidth="1"/>
    <col min="2" max="18" width="7.5" style="21" customWidth="1"/>
    <col min="19" max="16384" width="9" style="21"/>
  </cols>
  <sheetData>
    <row r="1" spans="1:18" ht="11.25" customHeight="1"/>
    <row r="2" spans="1:18" ht="11.25" customHeight="1"/>
    <row r="3" spans="1:18" ht="11.25" customHeight="1">
      <c r="C3" s="21" t="s">
        <v>168</v>
      </c>
    </row>
    <row r="4" spans="1:18" ht="11.25" customHeight="1"/>
    <row r="5" spans="1:18" ht="11.25" customHeight="1"/>
    <row r="6" spans="1:18" ht="11.25" customHeight="1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41246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346</v>
      </c>
      <c r="B9" s="58" t="s">
        <v>16</v>
      </c>
      <c r="C9" s="59" t="s">
        <v>16</v>
      </c>
      <c r="D9" s="60">
        <v>16.600000000000001</v>
      </c>
      <c r="E9" s="226">
        <v>20.981999999999999</v>
      </c>
      <c r="F9" s="227"/>
      <c r="G9" s="228"/>
      <c r="H9" s="58" t="s">
        <v>16</v>
      </c>
      <c r="I9" s="59" t="s">
        <v>16</v>
      </c>
      <c r="J9" s="60">
        <v>13.302</v>
      </c>
      <c r="K9" s="226">
        <v>18.649999999999999</v>
      </c>
      <c r="L9" s="227"/>
      <c r="M9" s="228"/>
      <c r="N9" s="58" t="s">
        <v>16</v>
      </c>
      <c r="O9" s="60">
        <v>16.863</v>
      </c>
      <c r="P9" s="226">
        <v>25.363</v>
      </c>
      <c r="Q9" s="227"/>
      <c r="R9" s="228"/>
    </row>
    <row r="10" spans="1:18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400</v>
      </c>
      <c r="E11" s="59">
        <v>1000</v>
      </c>
      <c r="F11" s="59">
        <v>1150</v>
      </c>
      <c r="G11" s="64" t="s">
        <v>158</v>
      </c>
      <c r="H11" s="58" t="s">
        <v>16</v>
      </c>
      <c r="I11" s="59" t="s">
        <v>16</v>
      </c>
      <c r="J11" s="59">
        <v>100</v>
      </c>
      <c r="K11" s="59">
        <v>400</v>
      </c>
      <c r="L11" s="59">
        <v>400</v>
      </c>
      <c r="M11" s="64">
        <v>400</v>
      </c>
      <c r="N11" s="58" t="s">
        <v>16</v>
      </c>
      <c r="O11" s="59">
        <v>110</v>
      </c>
      <c r="P11" s="59">
        <v>30</v>
      </c>
      <c r="Q11" s="59">
        <v>400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280</v>
      </c>
      <c r="E12" s="68">
        <v>887</v>
      </c>
      <c r="F12" s="68">
        <v>897</v>
      </c>
      <c r="G12" s="69" t="s">
        <v>158</v>
      </c>
      <c r="H12" s="65" t="s">
        <v>36</v>
      </c>
      <c r="I12" s="66" t="s">
        <v>36</v>
      </c>
      <c r="J12" s="70">
        <v>137.80000000000001</v>
      </c>
      <c r="K12" s="68">
        <v>304</v>
      </c>
      <c r="L12" s="68">
        <v>331</v>
      </c>
      <c r="M12" s="69">
        <v>335</v>
      </c>
      <c r="N12" s="65" t="s">
        <v>36</v>
      </c>
      <c r="O12" s="70">
        <v>151.9</v>
      </c>
      <c r="P12" s="67">
        <v>96.7</v>
      </c>
      <c r="Q12" s="67">
        <v>277</v>
      </c>
      <c r="R12" s="71" t="s">
        <v>34</v>
      </c>
    </row>
    <row r="13" spans="1:18" ht="7.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</row>
    <row r="16" spans="1:18" ht="11.25" customHeight="1">
      <c r="A16" s="22" t="s">
        <v>15</v>
      </c>
      <c r="B16" s="59">
        <v>3.7709999999999999</v>
      </c>
      <c r="C16" s="60">
        <v>9.83</v>
      </c>
      <c r="D16" s="59" t="s">
        <v>16</v>
      </c>
      <c r="E16" s="60">
        <v>21.933</v>
      </c>
      <c r="F16" s="226">
        <v>25.568000000000001</v>
      </c>
      <c r="G16" s="227"/>
      <c r="H16" s="228"/>
      <c r="I16" s="72">
        <v>6.1029999999999998</v>
      </c>
      <c r="J16" s="60">
        <v>16.398</v>
      </c>
      <c r="K16" s="60">
        <v>20.035</v>
      </c>
      <c r="L16" s="231">
        <v>21.95</v>
      </c>
      <c r="M16" s="232"/>
      <c r="N16" s="233"/>
      <c r="O16" s="230">
        <v>19.738</v>
      </c>
      <c r="P16" s="229"/>
      <c r="Q16" s="73">
        <v>17.686</v>
      </c>
    </row>
    <row r="17" spans="1:18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9">
        <v>5</v>
      </c>
      <c r="C18" s="59">
        <v>22</v>
      </c>
      <c r="D18" s="59" t="s">
        <v>16</v>
      </c>
      <c r="E18" s="59">
        <v>1200</v>
      </c>
      <c r="F18" s="59">
        <v>80</v>
      </c>
      <c r="G18" s="59">
        <v>70</v>
      </c>
      <c r="H18" s="64">
        <v>70</v>
      </c>
      <c r="I18" s="58">
        <v>12</v>
      </c>
      <c r="J18" s="59">
        <v>400</v>
      </c>
      <c r="K18" s="59">
        <v>900</v>
      </c>
      <c r="L18" s="59">
        <v>10</v>
      </c>
      <c r="M18" s="59">
        <v>10</v>
      </c>
      <c r="N18" s="59">
        <v>10</v>
      </c>
      <c r="O18" s="58">
        <v>620</v>
      </c>
      <c r="P18" s="59">
        <v>700</v>
      </c>
      <c r="Q18" s="64">
        <v>130</v>
      </c>
    </row>
    <row r="19" spans="1:18" ht="11.25" customHeight="1" thickBot="1">
      <c r="A19" s="12" t="s">
        <v>35</v>
      </c>
      <c r="B19" s="66">
        <v>56.8</v>
      </c>
      <c r="C19" s="70">
        <v>101.4</v>
      </c>
      <c r="D19" s="66" t="s">
        <v>36</v>
      </c>
      <c r="E19" s="67">
        <v>792</v>
      </c>
      <c r="F19" s="78">
        <v>83.8</v>
      </c>
      <c r="G19" s="78">
        <v>80.5</v>
      </c>
      <c r="H19" s="79">
        <v>81.400000000000006</v>
      </c>
      <c r="I19" s="80">
        <v>147.1</v>
      </c>
      <c r="J19" s="67">
        <v>361</v>
      </c>
      <c r="K19" s="67">
        <v>569</v>
      </c>
      <c r="L19" s="78">
        <v>52.3</v>
      </c>
      <c r="M19" s="78">
        <v>52.6</v>
      </c>
      <c r="N19" s="82">
        <v>51.6</v>
      </c>
      <c r="O19" s="83">
        <v>502</v>
      </c>
      <c r="P19" s="68">
        <v>563</v>
      </c>
      <c r="Q19" s="84">
        <v>200</v>
      </c>
    </row>
    <row r="20" spans="1:18" ht="7.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</row>
    <row r="23" spans="1:18" ht="11.25" customHeight="1">
      <c r="A23" s="22" t="s">
        <v>15</v>
      </c>
      <c r="B23" s="72">
        <v>8.26</v>
      </c>
      <c r="C23" s="226">
        <v>11.81</v>
      </c>
      <c r="D23" s="227"/>
      <c r="E23" s="228"/>
      <c r="F23" s="72">
        <v>7.0970000000000004</v>
      </c>
      <c r="G23" s="60">
        <v>7.883</v>
      </c>
      <c r="H23" s="226">
        <v>7.6180000000000003</v>
      </c>
      <c r="I23" s="227"/>
      <c r="J23" s="228"/>
      <c r="K23" s="58" t="s">
        <v>16</v>
      </c>
      <c r="L23" s="60">
        <v>29.788</v>
      </c>
      <c r="M23" s="60">
        <v>28.15</v>
      </c>
      <c r="N23" s="60">
        <v>34.232999999999997</v>
      </c>
      <c r="O23" s="226">
        <v>42.26</v>
      </c>
      <c r="P23" s="227"/>
      <c r="Q23" s="228"/>
      <c r="R23" s="34"/>
    </row>
    <row r="24" spans="1:18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349</v>
      </c>
      <c r="G24" s="62" t="s">
        <v>188</v>
      </c>
      <c r="H24" s="62" t="s">
        <v>222</v>
      </c>
      <c r="I24" s="62" t="s">
        <v>186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15</v>
      </c>
      <c r="C25" s="59">
        <v>20</v>
      </c>
      <c r="D25" s="59">
        <v>20</v>
      </c>
      <c r="E25" s="64">
        <v>20</v>
      </c>
      <c r="F25" s="58">
        <v>900</v>
      </c>
      <c r="G25" s="59">
        <v>750</v>
      </c>
      <c r="H25" s="59">
        <v>15</v>
      </c>
      <c r="I25" s="59">
        <v>15</v>
      </c>
      <c r="J25" s="77">
        <v>15</v>
      </c>
      <c r="K25" s="58" t="s">
        <v>16</v>
      </c>
      <c r="L25" s="59">
        <v>500</v>
      </c>
      <c r="M25" s="59">
        <v>4500</v>
      </c>
      <c r="N25" s="59">
        <v>1800</v>
      </c>
      <c r="O25" s="59">
        <v>12</v>
      </c>
      <c r="P25" s="59">
        <v>12</v>
      </c>
      <c r="Q25" s="64">
        <v>10</v>
      </c>
    </row>
    <row r="26" spans="1:18" ht="11.25" customHeight="1" thickBot="1">
      <c r="A26" s="12" t="s">
        <v>35</v>
      </c>
      <c r="B26" s="80">
        <v>130.6</v>
      </c>
      <c r="C26" s="78">
        <v>72.7</v>
      </c>
      <c r="D26" s="78">
        <v>72.900000000000006</v>
      </c>
      <c r="E26" s="79">
        <v>69.400000000000006</v>
      </c>
      <c r="F26" s="85">
        <v>506</v>
      </c>
      <c r="G26" s="67">
        <v>421</v>
      </c>
      <c r="H26" s="78">
        <v>51.7</v>
      </c>
      <c r="I26" s="78">
        <v>52.4</v>
      </c>
      <c r="J26" s="82">
        <v>52.1</v>
      </c>
      <c r="K26" s="66" t="s">
        <v>36</v>
      </c>
      <c r="L26" s="70">
        <v>333</v>
      </c>
      <c r="M26" s="66">
        <v>3310</v>
      </c>
      <c r="N26" s="86">
        <v>936</v>
      </c>
      <c r="O26" s="78">
        <v>42.3</v>
      </c>
      <c r="P26" s="78">
        <v>41.2</v>
      </c>
      <c r="Q26" s="79">
        <v>40.5</v>
      </c>
    </row>
    <row r="27" spans="1:18" ht="7.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288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14.72</v>
      </c>
      <c r="C30" s="60">
        <v>20.195</v>
      </c>
      <c r="D30" s="60">
        <v>23.84</v>
      </c>
      <c r="E30" s="226">
        <v>24.84</v>
      </c>
      <c r="F30" s="228"/>
      <c r="G30" s="72">
        <v>11.68</v>
      </c>
      <c r="H30" s="60">
        <v>14.238</v>
      </c>
      <c r="I30" s="60">
        <v>24.852</v>
      </c>
      <c r="J30" s="226">
        <v>32.189</v>
      </c>
      <c r="K30" s="227"/>
      <c r="L30" s="228"/>
      <c r="M30" s="72">
        <v>4.2220000000000004</v>
      </c>
      <c r="N30" s="60">
        <v>5.9720000000000004</v>
      </c>
      <c r="O30" s="226">
        <v>8.9830000000000005</v>
      </c>
      <c r="P30" s="227"/>
      <c r="Q30" s="228"/>
      <c r="R30" s="19"/>
    </row>
    <row r="31" spans="1:18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30</v>
      </c>
      <c r="C32" s="59">
        <v>25</v>
      </c>
      <c r="D32" s="59">
        <v>18</v>
      </c>
      <c r="E32" s="59">
        <v>10</v>
      </c>
      <c r="F32" s="77">
        <v>10</v>
      </c>
      <c r="G32" s="58">
        <v>6</v>
      </c>
      <c r="H32" s="59">
        <v>1800</v>
      </c>
      <c r="I32" s="59">
        <v>4200</v>
      </c>
      <c r="J32" s="59">
        <v>20</v>
      </c>
      <c r="K32" s="59">
        <v>20</v>
      </c>
      <c r="L32" s="64">
        <v>20</v>
      </c>
      <c r="M32" s="58">
        <v>160</v>
      </c>
      <c r="N32" s="59">
        <v>120</v>
      </c>
      <c r="O32" s="59">
        <v>300</v>
      </c>
      <c r="P32" s="59">
        <v>320</v>
      </c>
      <c r="Q32" s="64">
        <v>330</v>
      </c>
      <c r="R32" s="19"/>
    </row>
    <row r="33" spans="1:18" ht="11.25" customHeight="1" thickBot="1">
      <c r="A33" s="38" t="s">
        <v>35</v>
      </c>
      <c r="B33" s="65">
        <v>209</v>
      </c>
      <c r="C33" s="67">
        <v>154.4</v>
      </c>
      <c r="D33" s="70">
        <v>61.9</v>
      </c>
      <c r="E33" s="70">
        <v>51.1</v>
      </c>
      <c r="F33" s="87">
        <v>50.4</v>
      </c>
      <c r="G33" s="80">
        <v>111</v>
      </c>
      <c r="H33" s="66">
        <v>1225</v>
      </c>
      <c r="I33" s="66">
        <v>2710</v>
      </c>
      <c r="J33" s="66">
        <v>51.1</v>
      </c>
      <c r="K33" s="70">
        <v>52.3</v>
      </c>
      <c r="L33" s="88">
        <v>51.8</v>
      </c>
      <c r="M33" s="70">
        <v>177.1</v>
      </c>
      <c r="N33" s="70">
        <v>137.1</v>
      </c>
      <c r="O33" s="67">
        <v>233</v>
      </c>
      <c r="P33" s="67">
        <v>257</v>
      </c>
      <c r="Q33" s="89">
        <v>261</v>
      </c>
      <c r="R33" s="19"/>
    </row>
    <row r="34" spans="1:18" ht="7.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</row>
    <row r="37" spans="1:18" ht="11.25" customHeight="1">
      <c r="A37" s="36" t="s">
        <v>15</v>
      </c>
      <c r="B37" s="58" t="s">
        <v>16</v>
      </c>
      <c r="C37" s="59" t="s">
        <v>16</v>
      </c>
      <c r="D37" s="60" t="s">
        <v>158</v>
      </c>
      <c r="E37" s="60" t="s">
        <v>158</v>
      </c>
      <c r="F37" s="60" t="s">
        <v>158</v>
      </c>
      <c r="G37" s="226" t="s">
        <v>158</v>
      </c>
      <c r="H37" s="227"/>
      <c r="I37" s="229"/>
      <c r="J37" s="226" t="s">
        <v>158</v>
      </c>
      <c r="K37" s="227"/>
      <c r="L37" s="228"/>
      <c r="M37" s="19"/>
      <c r="N37" s="19"/>
      <c r="O37" s="19"/>
      <c r="P37" s="19"/>
      <c r="Q37" s="19"/>
    </row>
    <row r="38" spans="1:18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 t="s">
        <v>158</v>
      </c>
      <c r="E39" s="59" t="s">
        <v>158</v>
      </c>
      <c r="F39" s="59" t="s">
        <v>158</v>
      </c>
      <c r="G39" s="59" t="s">
        <v>158</v>
      </c>
      <c r="H39" s="59" t="s">
        <v>158</v>
      </c>
      <c r="I39" s="59" t="s">
        <v>158</v>
      </c>
      <c r="J39" s="59" t="s">
        <v>158</v>
      </c>
      <c r="K39" s="59" t="s">
        <v>158</v>
      </c>
      <c r="L39" s="64" t="s">
        <v>158</v>
      </c>
      <c r="M39" s="19"/>
      <c r="N39" s="19"/>
      <c r="O39" s="19"/>
      <c r="P39" s="19"/>
      <c r="Q39" s="19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 t="s">
        <v>158</v>
      </c>
      <c r="E40" s="66" t="s">
        <v>158</v>
      </c>
      <c r="F40" s="66" t="s">
        <v>158</v>
      </c>
      <c r="G40" s="66" t="s">
        <v>158</v>
      </c>
      <c r="H40" s="66" t="s">
        <v>158</v>
      </c>
      <c r="I40" s="66" t="s">
        <v>158</v>
      </c>
      <c r="J40" s="70" t="s">
        <v>158</v>
      </c>
      <c r="K40" s="70" t="s">
        <v>158</v>
      </c>
      <c r="L40" s="87" t="s">
        <v>158</v>
      </c>
      <c r="M40" s="131"/>
      <c r="N40" s="19"/>
      <c r="O40" s="19"/>
      <c r="P40" s="19"/>
      <c r="Q40" s="19"/>
    </row>
    <row r="41" spans="1:18" ht="7.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</row>
    <row r="44" spans="1:18" ht="11.25" customHeight="1">
      <c r="A44" s="36" t="s">
        <v>15</v>
      </c>
      <c r="B44" s="58" t="s">
        <v>16</v>
      </c>
      <c r="C44" s="59" t="s">
        <v>16</v>
      </c>
      <c r="D44" s="60" t="s">
        <v>158</v>
      </c>
      <c r="E44" s="60" t="s">
        <v>158</v>
      </c>
      <c r="F44" s="60" t="s">
        <v>158</v>
      </c>
      <c r="G44" s="226" t="s">
        <v>158</v>
      </c>
      <c r="H44" s="227"/>
      <c r="I44" s="228"/>
      <c r="J44" s="72">
        <v>5.1479999999999997</v>
      </c>
      <c r="K44" s="60">
        <v>11.058999999999999</v>
      </c>
      <c r="L44" s="226">
        <v>21.425000000000001</v>
      </c>
      <c r="M44" s="227"/>
      <c r="N44" s="228"/>
      <c r="O44" s="19"/>
      <c r="P44" s="19"/>
      <c r="Q44" s="19"/>
    </row>
    <row r="45" spans="1:18" ht="11.25" customHeight="1">
      <c r="A45" s="37" t="s">
        <v>17</v>
      </c>
      <c r="B45" s="61" t="s">
        <v>356</v>
      </c>
      <c r="C45" s="62" t="s">
        <v>357</v>
      </c>
      <c r="D45" s="62" t="s">
        <v>226</v>
      </c>
      <c r="E45" s="62" t="s">
        <v>359</v>
      </c>
      <c r="F45" s="62" t="s">
        <v>262</v>
      </c>
      <c r="G45" s="62" t="s">
        <v>246</v>
      </c>
      <c r="H45" s="62" t="s">
        <v>203</v>
      </c>
      <c r="I45" s="74" t="s">
        <v>231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 t="s">
        <v>158</v>
      </c>
      <c r="E46" s="59" t="s">
        <v>158</v>
      </c>
      <c r="F46" s="59" t="s">
        <v>158</v>
      </c>
      <c r="G46" s="59" t="s">
        <v>158</v>
      </c>
      <c r="H46" s="59" t="s">
        <v>158</v>
      </c>
      <c r="I46" s="77" t="s">
        <v>158</v>
      </c>
      <c r="J46" s="58">
        <v>15</v>
      </c>
      <c r="K46" s="77">
        <v>15</v>
      </c>
      <c r="L46" s="8" t="s">
        <v>158</v>
      </c>
      <c r="M46" s="59">
        <v>10</v>
      </c>
      <c r="N46" s="64">
        <v>12</v>
      </c>
      <c r="O46" s="19"/>
      <c r="P46" s="19"/>
      <c r="Q46" s="19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 t="s">
        <v>158</v>
      </c>
      <c r="E47" s="66" t="s">
        <v>158</v>
      </c>
      <c r="F47" s="66" t="s">
        <v>158</v>
      </c>
      <c r="G47" s="66" t="s">
        <v>158</v>
      </c>
      <c r="H47" s="66" t="s">
        <v>158</v>
      </c>
      <c r="I47" s="90" t="s">
        <v>158</v>
      </c>
      <c r="J47" s="80">
        <v>108.5</v>
      </c>
      <c r="K47" s="87">
        <v>84.5</v>
      </c>
      <c r="L47" s="15" t="s">
        <v>158</v>
      </c>
      <c r="M47" s="66">
        <v>73.900000000000006</v>
      </c>
      <c r="N47" s="88">
        <v>71.7</v>
      </c>
      <c r="O47" s="19"/>
      <c r="P47" s="19"/>
      <c r="Q47" s="19"/>
      <c r="R47" s="42"/>
    </row>
    <row r="48" spans="1:18" ht="7.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17.262</v>
      </c>
      <c r="D51" s="227"/>
      <c r="E51" s="228"/>
      <c r="F51" s="230">
        <v>17.59</v>
      </c>
      <c r="G51" s="227"/>
      <c r="H51" s="229"/>
      <c r="I51" s="226">
        <v>7.31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538</v>
      </c>
      <c r="C53" s="59">
        <v>150</v>
      </c>
      <c r="D53" s="59">
        <v>330</v>
      </c>
      <c r="E53" s="11" t="s">
        <v>158</v>
      </c>
      <c r="F53" s="8" t="str">
        <f>E53</f>
        <v>-</v>
      </c>
      <c r="G53" s="59">
        <v>350</v>
      </c>
      <c r="H53" s="93">
        <v>380</v>
      </c>
      <c r="I53" s="59">
        <v>95</v>
      </c>
      <c r="J53" s="59">
        <v>100</v>
      </c>
      <c r="K53" s="64">
        <v>100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158</v>
      </c>
      <c r="C54" s="94">
        <v>105</v>
      </c>
      <c r="D54" s="94">
        <v>299</v>
      </c>
      <c r="E54" s="55" t="s">
        <v>158</v>
      </c>
      <c r="F54" s="15" t="s">
        <v>365</v>
      </c>
      <c r="G54" s="94">
        <v>269</v>
      </c>
      <c r="H54" s="97">
        <v>269</v>
      </c>
      <c r="I54" s="78">
        <v>101.1</v>
      </c>
      <c r="J54" s="81">
        <v>100.2</v>
      </c>
      <c r="K54" s="79">
        <v>98.9</v>
      </c>
      <c r="L54" s="19"/>
      <c r="M54" s="19"/>
      <c r="N54" s="19"/>
      <c r="O54" s="19"/>
      <c r="P54" s="19"/>
      <c r="Q54" s="19"/>
      <c r="R54" s="19"/>
    </row>
    <row r="55" spans="1:18" ht="11.25" customHeight="1">
      <c r="F55" s="19"/>
    </row>
    <row r="56" spans="1:18" ht="11.25" customHeight="1"/>
    <row r="57" spans="1:18" ht="11.25" customHeight="1"/>
    <row r="58" spans="1:18" ht="11.25" customHeight="1"/>
    <row r="59" spans="1:18" ht="11.25" customHeight="1"/>
    <row r="60" spans="1:18" ht="11.25" customHeight="1"/>
    <row r="61" spans="1:18" ht="11.25" customHeight="1"/>
    <row r="62" spans="1:18" ht="11.25" customHeight="1"/>
    <row r="63" spans="1:18" ht="11.25" customHeight="1"/>
    <row r="64" spans="1:18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R80"/>
  <sheetViews>
    <sheetView workbookViewId="0"/>
  </sheetViews>
  <sheetFormatPr defaultRowHeight="11.25"/>
  <cols>
    <col min="1" max="1" width="14.625" style="21" bestFit="1" customWidth="1"/>
    <col min="2" max="18" width="7.5" style="21" customWidth="1"/>
    <col min="19" max="16384" width="9" style="21"/>
  </cols>
  <sheetData>
    <row r="1" spans="1:18" ht="11.25" customHeight="1"/>
    <row r="2" spans="1:18" ht="11.25" customHeight="1"/>
    <row r="3" spans="1:18" ht="11.25" customHeight="1">
      <c r="C3" s="21" t="s">
        <v>216</v>
      </c>
    </row>
    <row r="4" spans="1:18" ht="11.25" customHeight="1"/>
    <row r="5" spans="1:18" ht="11.25" customHeight="1"/>
    <row r="6" spans="1:18" ht="11.25" customHeight="1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41253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369</v>
      </c>
      <c r="B9" s="58" t="s">
        <v>16</v>
      </c>
      <c r="C9" s="59" t="s">
        <v>16</v>
      </c>
      <c r="D9" s="60">
        <v>16.649999999999999</v>
      </c>
      <c r="E9" s="226">
        <v>21</v>
      </c>
      <c r="F9" s="227"/>
      <c r="G9" s="228"/>
      <c r="H9" s="58" t="s">
        <v>16</v>
      </c>
      <c r="I9" s="59" t="s">
        <v>16</v>
      </c>
      <c r="J9" s="60">
        <v>13.348000000000001</v>
      </c>
      <c r="K9" s="226">
        <v>18.681000000000001</v>
      </c>
      <c r="L9" s="227"/>
      <c r="M9" s="228"/>
      <c r="N9" s="58" t="s">
        <v>16</v>
      </c>
      <c r="O9" s="60">
        <v>16.690000000000001</v>
      </c>
      <c r="P9" s="226">
        <v>25.321000000000002</v>
      </c>
      <c r="Q9" s="227"/>
      <c r="R9" s="228"/>
    </row>
    <row r="10" spans="1:18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366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400</v>
      </c>
      <c r="E11" s="59">
        <v>1200</v>
      </c>
      <c r="F11" s="59">
        <v>1400</v>
      </c>
      <c r="G11" s="64" t="s">
        <v>367</v>
      </c>
      <c r="H11" s="58" t="s">
        <v>16</v>
      </c>
      <c r="I11" s="59" t="s">
        <v>16</v>
      </c>
      <c r="J11" s="59">
        <v>80</v>
      </c>
      <c r="K11" s="59">
        <v>350</v>
      </c>
      <c r="L11" s="59">
        <v>400</v>
      </c>
      <c r="M11" s="64">
        <v>400</v>
      </c>
      <c r="N11" s="58" t="s">
        <v>16</v>
      </c>
      <c r="O11" s="59">
        <v>120</v>
      </c>
      <c r="P11" s="59">
        <v>10</v>
      </c>
      <c r="Q11" s="59">
        <v>300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237</v>
      </c>
      <c r="E12" s="68">
        <v>898</v>
      </c>
      <c r="F12" s="68">
        <v>1021</v>
      </c>
      <c r="G12" s="69" t="s">
        <v>367</v>
      </c>
      <c r="H12" s="65" t="s">
        <v>36</v>
      </c>
      <c r="I12" s="66" t="s">
        <v>36</v>
      </c>
      <c r="J12" s="70">
        <v>130.5</v>
      </c>
      <c r="K12" s="68">
        <v>305</v>
      </c>
      <c r="L12" s="68">
        <v>334</v>
      </c>
      <c r="M12" s="69">
        <v>332</v>
      </c>
      <c r="N12" s="65" t="s">
        <v>36</v>
      </c>
      <c r="O12" s="70">
        <v>149.19999999999999</v>
      </c>
      <c r="P12" s="67">
        <v>106.1</v>
      </c>
      <c r="Q12" s="67">
        <v>224</v>
      </c>
      <c r="R12" s="71" t="s">
        <v>34</v>
      </c>
    </row>
    <row r="13" spans="1:18" ht="7.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</row>
    <row r="16" spans="1:18" ht="11.25" customHeight="1">
      <c r="A16" s="22" t="s">
        <v>15</v>
      </c>
      <c r="B16" s="59">
        <v>4.0049999999999999</v>
      </c>
      <c r="C16" s="60">
        <v>9.9250000000000007</v>
      </c>
      <c r="D16" s="59" t="s">
        <v>16</v>
      </c>
      <c r="E16" s="60">
        <v>21.896999999999998</v>
      </c>
      <c r="F16" s="226">
        <v>25.646000000000001</v>
      </c>
      <c r="G16" s="227"/>
      <c r="H16" s="228"/>
      <c r="I16" s="72">
        <v>6.1139999999999999</v>
      </c>
      <c r="J16" s="60">
        <v>16.452999999999999</v>
      </c>
      <c r="K16" s="60">
        <v>20.053999999999998</v>
      </c>
      <c r="L16" s="231">
        <v>22.01</v>
      </c>
      <c r="M16" s="232"/>
      <c r="N16" s="233"/>
      <c r="O16" s="230">
        <v>19.741</v>
      </c>
      <c r="P16" s="229"/>
      <c r="Q16" s="73">
        <v>17.686</v>
      </c>
    </row>
    <row r="17" spans="1:18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9">
        <v>8</v>
      </c>
      <c r="C18" s="59">
        <v>20</v>
      </c>
      <c r="D18" s="59" t="s">
        <v>16</v>
      </c>
      <c r="E18" s="59">
        <v>1600</v>
      </c>
      <c r="F18" s="59">
        <v>80</v>
      </c>
      <c r="G18" s="59">
        <v>70</v>
      </c>
      <c r="H18" s="64">
        <v>80</v>
      </c>
      <c r="I18" s="58">
        <v>15</v>
      </c>
      <c r="J18" s="59">
        <v>400</v>
      </c>
      <c r="K18" s="59">
        <v>1000</v>
      </c>
      <c r="L18" s="59">
        <v>15</v>
      </c>
      <c r="M18" s="59">
        <v>10</v>
      </c>
      <c r="N18" s="59">
        <v>10</v>
      </c>
      <c r="O18" s="58">
        <v>600</v>
      </c>
      <c r="P18" s="59">
        <v>700</v>
      </c>
      <c r="Q18" s="64">
        <v>150</v>
      </c>
    </row>
    <row r="19" spans="1:18" ht="11.25" customHeight="1" thickBot="1">
      <c r="A19" s="12" t="s">
        <v>35</v>
      </c>
      <c r="B19" s="66">
        <v>61.5</v>
      </c>
      <c r="C19" s="70">
        <v>107.8</v>
      </c>
      <c r="D19" s="66" t="s">
        <v>36</v>
      </c>
      <c r="E19" s="67">
        <v>831</v>
      </c>
      <c r="F19" s="78">
        <v>83.7</v>
      </c>
      <c r="G19" s="78">
        <v>83</v>
      </c>
      <c r="H19" s="79">
        <v>82.7</v>
      </c>
      <c r="I19" s="80">
        <v>153</v>
      </c>
      <c r="J19" s="67">
        <v>362</v>
      </c>
      <c r="K19" s="67">
        <v>641</v>
      </c>
      <c r="L19" s="78">
        <v>60.6</v>
      </c>
      <c r="M19" s="78">
        <v>51.4</v>
      </c>
      <c r="N19" s="82">
        <v>2.2999999999999998</v>
      </c>
      <c r="O19" s="83">
        <v>492</v>
      </c>
      <c r="P19" s="68">
        <v>570</v>
      </c>
      <c r="Q19" s="84">
        <v>197</v>
      </c>
    </row>
    <row r="20" spans="1:18" ht="7.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</row>
    <row r="23" spans="1:18" ht="11.25" customHeight="1">
      <c r="A23" s="22" t="s">
        <v>15</v>
      </c>
      <c r="B23" s="72">
        <v>8.2569999999999997</v>
      </c>
      <c r="C23" s="226">
        <v>11.784000000000001</v>
      </c>
      <c r="D23" s="227"/>
      <c r="E23" s="228"/>
      <c r="F23" s="72">
        <v>7.0789999999999997</v>
      </c>
      <c r="G23" s="60">
        <v>7.8689999999999998</v>
      </c>
      <c r="H23" s="226">
        <v>7.6449999999999996</v>
      </c>
      <c r="I23" s="227"/>
      <c r="J23" s="228"/>
      <c r="K23" s="58" t="s">
        <v>16</v>
      </c>
      <c r="L23" s="60">
        <v>29.765000000000001</v>
      </c>
      <c r="M23" s="60">
        <v>28.172999999999998</v>
      </c>
      <c r="N23" s="60">
        <v>34.247</v>
      </c>
      <c r="O23" s="226">
        <v>42.268000000000001</v>
      </c>
      <c r="P23" s="227"/>
      <c r="Q23" s="228"/>
      <c r="R23" s="34"/>
    </row>
    <row r="24" spans="1:18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370</v>
      </c>
      <c r="G24" s="62" t="s">
        <v>371</v>
      </c>
      <c r="H24" s="62" t="s">
        <v>372</v>
      </c>
      <c r="I24" s="62" t="s">
        <v>373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15</v>
      </c>
      <c r="C25" s="59">
        <v>25</v>
      </c>
      <c r="D25" s="59">
        <v>30</v>
      </c>
      <c r="E25" s="64">
        <v>40</v>
      </c>
      <c r="F25" s="58">
        <v>800</v>
      </c>
      <c r="G25" s="59">
        <v>800</v>
      </c>
      <c r="H25" s="59">
        <v>12</v>
      </c>
      <c r="I25" s="59">
        <v>10</v>
      </c>
      <c r="J25" s="77">
        <v>10</v>
      </c>
      <c r="K25" s="58" t="s">
        <v>16</v>
      </c>
      <c r="L25" s="59">
        <v>450</v>
      </c>
      <c r="M25" s="59">
        <v>4500</v>
      </c>
      <c r="N25" s="59">
        <v>3000</v>
      </c>
      <c r="O25" s="59">
        <v>12</v>
      </c>
      <c r="P25" s="59">
        <v>10</v>
      </c>
      <c r="Q25" s="64">
        <v>10</v>
      </c>
    </row>
    <row r="26" spans="1:18" ht="11.25" customHeight="1" thickBot="1">
      <c r="A26" s="12" t="s">
        <v>35</v>
      </c>
      <c r="B26" s="80">
        <v>133.1</v>
      </c>
      <c r="C26" s="78">
        <v>76.2</v>
      </c>
      <c r="D26" s="78">
        <v>75.900000000000006</v>
      </c>
      <c r="E26" s="79">
        <v>80</v>
      </c>
      <c r="F26" s="85">
        <v>513</v>
      </c>
      <c r="G26" s="67">
        <v>457</v>
      </c>
      <c r="H26" s="78">
        <v>52.2</v>
      </c>
      <c r="I26" s="78">
        <v>51.4</v>
      </c>
      <c r="J26" s="82">
        <v>51.8</v>
      </c>
      <c r="K26" s="66" t="s">
        <v>36</v>
      </c>
      <c r="L26" s="70">
        <v>331</v>
      </c>
      <c r="M26" s="66">
        <v>3390</v>
      </c>
      <c r="N26" s="86">
        <v>1639</v>
      </c>
      <c r="O26" s="78">
        <v>41.4</v>
      </c>
      <c r="P26" s="78">
        <v>40</v>
      </c>
      <c r="Q26" s="79">
        <v>42</v>
      </c>
    </row>
    <row r="27" spans="1:18" ht="7.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374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14.747999999999999</v>
      </c>
      <c r="C30" s="60">
        <v>20.213000000000001</v>
      </c>
      <c r="D30" s="60">
        <v>23.866</v>
      </c>
      <c r="E30" s="226">
        <v>24.782</v>
      </c>
      <c r="F30" s="228"/>
      <c r="G30" s="72">
        <v>11.702999999999999</v>
      </c>
      <c r="H30" s="60">
        <v>14.26</v>
      </c>
      <c r="I30" s="60">
        <v>24.864000000000001</v>
      </c>
      <c r="J30" s="226">
        <v>32.231000000000002</v>
      </c>
      <c r="K30" s="227"/>
      <c r="L30" s="228"/>
      <c r="M30" s="72">
        <v>4.7030000000000003</v>
      </c>
      <c r="N30" s="60">
        <v>6.1109999999999998</v>
      </c>
      <c r="O30" s="226">
        <v>8.968</v>
      </c>
      <c r="P30" s="227"/>
      <c r="Q30" s="228"/>
      <c r="R30" s="19"/>
    </row>
    <row r="31" spans="1:18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30</v>
      </c>
      <c r="C32" s="59">
        <v>20</v>
      </c>
      <c r="D32" s="59">
        <v>20</v>
      </c>
      <c r="E32" s="59">
        <v>12</v>
      </c>
      <c r="F32" s="77">
        <v>10</v>
      </c>
      <c r="G32" s="58">
        <v>8</v>
      </c>
      <c r="H32" s="59">
        <v>1800</v>
      </c>
      <c r="I32" s="59">
        <v>4000</v>
      </c>
      <c r="J32" s="59">
        <v>15</v>
      </c>
      <c r="K32" s="59">
        <v>18</v>
      </c>
      <c r="L32" s="64">
        <v>20</v>
      </c>
      <c r="M32" s="58">
        <v>130</v>
      </c>
      <c r="N32" s="59">
        <v>120</v>
      </c>
      <c r="O32" s="59">
        <v>290</v>
      </c>
      <c r="P32" s="59">
        <v>300</v>
      </c>
      <c r="Q32" s="64">
        <v>320</v>
      </c>
      <c r="R32" s="19"/>
    </row>
    <row r="33" spans="1:18" ht="11.25" customHeight="1" thickBot="1">
      <c r="A33" s="38" t="s">
        <v>35</v>
      </c>
      <c r="B33" s="65">
        <v>211</v>
      </c>
      <c r="C33" s="67">
        <v>140.6</v>
      </c>
      <c r="D33" s="70">
        <v>63.3</v>
      </c>
      <c r="E33" s="70">
        <v>52.2</v>
      </c>
      <c r="F33" s="87">
        <v>51.3</v>
      </c>
      <c r="G33" s="80">
        <v>110.2</v>
      </c>
      <c r="H33" s="66">
        <v>1166</v>
      </c>
      <c r="I33" s="66">
        <v>2730</v>
      </c>
      <c r="J33" s="66">
        <v>53.8</v>
      </c>
      <c r="K33" s="70">
        <v>55.7</v>
      </c>
      <c r="L33" s="88">
        <v>57.9</v>
      </c>
      <c r="M33" s="70">
        <v>147.19999999999999</v>
      </c>
      <c r="N33" s="70">
        <v>133.9</v>
      </c>
      <c r="O33" s="67">
        <v>233</v>
      </c>
      <c r="P33" s="67">
        <v>239</v>
      </c>
      <c r="Q33" s="89">
        <v>258</v>
      </c>
      <c r="R33" s="19"/>
    </row>
    <row r="34" spans="1:18" ht="7.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</row>
    <row r="37" spans="1:18" ht="11.25" customHeight="1">
      <c r="A37" s="36" t="s">
        <v>15</v>
      </c>
      <c r="B37" s="58" t="s">
        <v>16</v>
      </c>
      <c r="C37" s="59" t="s">
        <v>16</v>
      </c>
      <c r="D37" s="60" t="s">
        <v>375</v>
      </c>
      <c r="E37" s="60" t="s">
        <v>375</v>
      </c>
      <c r="F37" s="60" t="s">
        <v>375</v>
      </c>
      <c r="G37" s="226" t="s">
        <v>375</v>
      </c>
      <c r="H37" s="227"/>
      <c r="I37" s="229"/>
      <c r="J37" s="226" t="s">
        <v>375</v>
      </c>
      <c r="K37" s="227"/>
      <c r="L37" s="228"/>
      <c r="M37" s="19"/>
      <c r="N37" s="19"/>
      <c r="O37" s="19"/>
      <c r="P37" s="19"/>
      <c r="Q37" s="19"/>
    </row>
    <row r="38" spans="1:18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 t="s">
        <v>367</v>
      </c>
      <c r="E39" s="59" t="s">
        <v>367</v>
      </c>
      <c r="F39" s="59" t="s">
        <v>367</v>
      </c>
      <c r="G39" s="59" t="s">
        <v>367</v>
      </c>
      <c r="H39" s="59" t="s">
        <v>367</v>
      </c>
      <c r="I39" s="59" t="s">
        <v>367</v>
      </c>
      <c r="J39" s="59" t="s">
        <v>367</v>
      </c>
      <c r="K39" s="59" t="s">
        <v>367</v>
      </c>
      <c r="L39" s="64" t="s">
        <v>367</v>
      </c>
      <c r="M39" s="19"/>
      <c r="N39" s="19"/>
      <c r="O39" s="19"/>
      <c r="P39" s="19"/>
      <c r="Q39" s="19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 t="s">
        <v>367</v>
      </c>
      <c r="E40" s="66" t="s">
        <v>367</v>
      </c>
      <c r="F40" s="66" t="s">
        <v>367</v>
      </c>
      <c r="G40" s="66" t="s">
        <v>367</v>
      </c>
      <c r="H40" s="66" t="s">
        <v>367</v>
      </c>
      <c r="I40" s="66" t="s">
        <v>367</v>
      </c>
      <c r="J40" s="70" t="s">
        <v>367</v>
      </c>
      <c r="K40" s="70" t="s">
        <v>367</v>
      </c>
      <c r="L40" s="87" t="s">
        <v>367</v>
      </c>
      <c r="M40" s="131"/>
      <c r="N40" s="19"/>
      <c r="O40" s="19"/>
      <c r="P40" s="19"/>
      <c r="Q40" s="19"/>
    </row>
    <row r="41" spans="1:18" ht="7.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</row>
    <row r="44" spans="1:18" ht="11.25" customHeight="1">
      <c r="A44" s="36" t="s">
        <v>15</v>
      </c>
      <c r="B44" s="58" t="s">
        <v>16</v>
      </c>
      <c r="C44" s="59" t="s">
        <v>16</v>
      </c>
      <c r="D44" s="60" t="s">
        <v>376</v>
      </c>
      <c r="E44" s="60" t="s">
        <v>376</v>
      </c>
      <c r="F44" s="60" t="s">
        <v>376</v>
      </c>
      <c r="G44" s="226" t="s">
        <v>376</v>
      </c>
      <c r="H44" s="227"/>
      <c r="I44" s="228"/>
      <c r="J44" s="72">
        <v>4.9859999999999998</v>
      </c>
      <c r="K44" s="60">
        <v>11.066000000000001</v>
      </c>
      <c r="L44" s="226">
        <v>21.402000000000001</v>
      </c>
      <c r="M44" s="227"/>
      <c r="N44" s="228"/>
      <c r="O44" s="19"/>
      <c r="P44" s="19"/>
      <c r="Q44" s="19"/>
    </row>
    <row r="45" spans="1:18" ht="11.25" customHeight="1">
      <c r="A45" s="37" t="s">
        <v>17</v>
      </c>
      <c r="B45" s="61" t="s">
        <v>377</v>
      </c>
      <c r="C45" s="62" t="s">
        <v>378</v>
      </c>
      <c r="D45" s="62" t="s">
        <v>379</v>
      </c>
      <c r="E45" s="62" t="s">
        <v>380</v>
      </c>
      <c r="F45" s="62" t="s">
        <v>381</v>
      </c>
      <c r="G45" s="62" t="s">
        <v>382</v>
      </c>
      <c r="H45" s="62" t="s">
        <v>383</v>
      </c>
      <c r="I45" s="74" t="s">
        <v>384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368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 t="s">
        <v>367</v>
      </c>
      <c r="E46" s="59" t="s">
        <v>367</v>
      </c>
      <c r="F46" s="59" t="s">
        <v>367</v>
      </c>
      <c r="G46" s="59" t="s">
        <v>367</v>
      </c>
      <c r="H46" s="59" t="s">
        <v>367</v>
      </c>
      <c r="I46" s="77" t="s">
        <v>367</v>
      </c>
      <c r="J46" s="58">
        <v>15</v>
      </c>
      <c r="K46" s="77">
        <v>12</v>
      </c>
      <c r="L46" s="8" t="s">
        <v>367</v>
      </c>
      <c r="M46" s="59">
        <v>20</v>
      </c>
      <c r="N46" s="64">
        <v>15</v>
      </c>
      <c r="O46" s="19"/>
      <c r="P46" s="19"/>
      <c r="Q46" s="19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 t="s">
        <v>367</v>
      </c>
      <c r="E47" s="66" t="s">
        <v>367</v>
      </c>
      <c r="F47" s="66" t="s">
        <v>367</v>
      </c>
      <c r="G47" s="66" t="s">
        <v>367</v>
      </c>
      <c r="H47" s="66" t="s">
        <v>367</v>
      </c>
      <c r="I47" s="90" t="s">
        <v>367</v>
      </c>
      <c r="J47" s="80">
        <v>101</v>
      </c>
      <c r="K47" s="87">
        <v>78.2</v>
      </c>
      <c r="L47" s="15" t="s">
        <v>367</v>
      </c>
      <c r="M47" s="66">
        <v>75.099999999999994</v>
      </c>
      <c r="N47" s="88">
        <v>71.099999999999994</v>
      </c>
      <c r="O47" s="19"/>
      <c r="P47" s="19"/>
      <c r="Q47" s="19"/>
      <c r="R47" s="42"/>
    </row>
    <row r="48" spans="1:18" ht="7.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17.253</v>
      </c>
      <c r="D51" s="227"/>
      <c r="E51" s="228"/>
      <c r="F51" s="230">
        <v>17.818999999999999</v>
      </c>
      <c r="G51" s="227"/>
      <c r="H51" s="229"/>
      <c r="I51" s="226">
        <v>7.3360000000000003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538</v>
      </c>
      <c r="C53" s="59">
        <v>200</v>
      </c>
      <c r="D53" s="59">
        <v>310</v>
      </c>
      <c r="E53" s="11" t="s">
        <v>367</v>
      </c>
      <c r="F53" s="8" t="str">
        <f>E53</f>
        <v>-</v>
      </c>
      <c r="G53" s="59">
        <v>350</v>
      </c>
      <c r="H53" s="93">
        <v>350</v>
      </c>
      <c r="I53" s="59">
        <v>100</v>
      </c>
      <c r="J53" s="59">
        <v>100</v>
      </c>
      <c r="K53" s="64">
        <v>100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367</v>
      </c>
      <c r="C54" s="94">
        <v>145.30000000000001</v>
      </c>
      <c r="D54" s="94">
        <v>309</v>
      </c>
      <c r="E54" s="55" t="s">
        <v>367</v>
      </c>
      <c r="F54" s="15" t="s">
        <v>367</v>
      </c>
      <c r="G54" s="94">
        <v>267</v>
      </c>
      <c r="H54" s="97">
        <v>266</v>
      </c>
      <c r="I54" s="78">
        <v>104.6</v>
      </c>
      <c r="J54" s="81">
        <v>101.7</v>
      </c>
      <c r="K54" s="79">
        <v>99.6</v>
      </c>
      <c r="L54" s="19"/>
      <c r="M54" s="19"/>
      <c r="N54" s="19"/>
      <c r="O54" s="19"/>
      <c r="P54" s="19"/>
      <c r="Q54" s="19"/>
      <c r="R54" s="19"/>
    </row>
    <row r="55" spans="1:18" ht="11.25" customHeight="1">
      <c r="F55" s="19"/>
    </row>
    <row r="56" spans="1:18" ht="11.25" customHeight="1"/>
    <row r="57" spans="1:18" ht="11.25" customHeight="1"/>
    <row r="58" spans="1:18" ht="11.25" customHeight="1"/>
    <row r="59" spans="1:18" ht="11.25" customHeight="1"/>
    <row r="60" spans="1:18" ht="11.25" customHeight="1"/>
    <row r="61" spans="1:18" ht="11.25" customHeight="1"/>
    <row r="62" spans="1:18" ht="11.25" customHeight="1"/>
    <row r="63" spans="1:18" ht="11.25" customHeight="1"/>
    <row r="64" spans="1:18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R80"/>
  <sheetViews>
    <sheetView workbookViewId="0"/>
  </sheetViews>
  <sheetFormatPr defaultRowHeight="11.25"/>
  <cols>
    <col min="1" max="1" width="14.625" style="21" bestFit="1" customWidth="1"/>
    <col min="2" max="18" width="7.5" style="21" customWidth="1"/>
    <col min="19" max="16384" width="9" style="21"/>
  </cols>
  <sheetData>
    <row r="1" spans="1:18" ht="11.25" customHeight="1"/>
    <row r="2" spans="1:18" ht="11.25" customHeight="1"/>
    <row r="3" spans="1:18" ht="11.25" customHeight="1">
      <c r="C3" s="21" t="s">
        <v>168</v>
      </c>
    </row>
    <row r="4" spans="1:18" ht="11.25" customHeight="1"/>
    <row r="5" spans="1:18" ht="11.25" customHeight="1"/>
    <row r="6" spans="1:18" ht="11.25" customHeight="1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41260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16.794</v>
      </c>
      <c r="E9" s="226">
        <v>21.07</v>
      </c>
      <c r="F9" s="227"/>
      <c r="G9" s="228"/>
      <c r="H9" s="58" t="s">
        <v>16</v>
      </c>
      <c r="I9" s="59" t="s">
        <v>16</v>
      </c>
      <c r="J9" s="60">
        <v>13.51</v>
      </c>
      <c r="K9" s="226">
        <v>18.669</v>
      </c>
      <c r="L9" s="227"/>
      <c r="M9" s="228"/>
      <c r="N9" s="58" t="s">
        <v>16</v>
      </c>
      <c r="O9" s="60">
        <v>16.559999999999999</v>
      </c>
      <c r="P9" s="226">
        <v>25.268999999999998</v>
      </c>
      <c r="Q9" s="227"/>
      <c r="R9" s="228"/>
    </row>
    <row r="10" spans="1:18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350</v>
      </c>
      <c r="E11" s="59">
        <v>1200</v>
      </c>
      <c r="F11" s="59">
        <v>1400</v>
      </c>
      <c r="G11" s="64" t="s">
        <v>158</v>
      </c>
      <c r="H11" s="58" t="s">
        <v>16</v>
      </c>
      <c r="I11" s="59" t="s">
        <v>16</v>
      </c>
      <c r="J11" s="59">
        <v>80</v>
      </c>
      <c r="K11" s="59">
        <v>400</v>
      </c>
      <c r="L11" s="59">
        <v>400</v>
      </c>
      <c r="M11" s="64">
        <v>400</v>
      </c>
      <c r="N11" s="58" t="s">
        <v>16</v>
      </c>
      <c r="O11" s="59">
        <v>120</v>
      </c>
      <c r="P11" s="59">
        <v>100</v>
      </c>
      <c r="Q11" s="59">
        <v>650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235</v>
      </c>
      <c r="E12" s="68">
        <v>870</v>
      </c>
      <c r="F12" s="68">
        <v>1023</v>
      </c>
      <c r="G12" s="69" t="s">
        <v>158</v>
      </c>
      <c r="H12" s="65" t="s">
        <v>36</v>
      </c>
      <c r="I12" s="66" t="s">
        <v>36</v>
      </c>
      <c r="J12" s="70">
        <v>125.3</v>
      </c>
      <c r="K12" s="68">
        <v>304</v>
      </c>
      <c r="L12" s="68">
        <v>323</v>
      </c>
      <c r="M12" s="69">
        <v>327</v>
      </c>
      <c r="N12" s="65" t="s">
        <v>36</v>
      </c>
      <c r="O12" s="70">
        <v>155.5</v>
      </c>
      <c r="P12" s="67">
        <v>121.7</v>
      </c>
      <c r="Q12" s="67">
        <v>395</v>
      </c>
      <c r="R12" s="71" t="s">
        <v>34</v>
      </c>
    </row>
    <row r="13" spans="1:18" ht="7.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</row>
    <row r="16" spans="1:18" ht="11.25" customHeight="1">
      <c r="A16" s="22" t="s">
        <v>15</v>
      </c>
      <c r="B16" s="59">
        <v>3.8849999999999998</v>
      </c>
      <c r="C16" s="60">
        <v>10.036</v>
      </c>
      <c r="D16" s="59" t="s">
        <v>16</v>
      </c>
      <c r="E16" s="60">
        <v>22.062000000000001</v>
      </c>
      <c r="F16" s="226">
        <v>25.777999999999999</v>
      </c>
      <c r="G16" s="227"/>
      <c r="H16" s="228"/>
      <c r="I16" s="72">
        <v>8.15</v>
      </c>
      <c r="J16" s="60">
        <v>16.422000000000001</v>
      </c>
      <c r="K16" s="60">
        <v>20.13</v>
      </c>
      <c r="L16" s="231">
        <v>22.06</v>
      </c>
      <c r="M16" s="232"/>
      <c r="N16" s="233"/>
      <c r="O16" s="230">
        <v>20.86</v>
      </c>
      <c r="P16" s="229"/>
      <c r="Q16" s="73">
        <v>18.07</v>
      </c>
    </row>
    <row r="17" spans="1:18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9">
        <v>5</v>
      </c>
      <c r="C18" s="59">
        <v>25</v>
      </c>
      <c r="D18" s="59" t="s">
        <v>16</v>
      </c>
      <c r="E18" s="59">
        <v>1600</v>
      </c>
      <c r="F18" s="59">
        <v>80</v>
      </c>
      <c r="G18" s="59">
        <v>80</v>
      </c>
      <c r="H18" s="64">
        <v>80</v>
      </c>
      <c r="I18" s="58">
        <v>20</v>
      </c>
      <c r="J18" s="59">
        <v>350</v>
      </c>
      <c r="K18" s="59">
        <v>1000</v>
      </c>
      <c r="L18" s="59">
        <v>10</v>
      </c>
      <c r="M18" s="59">
        <v>10</v>
      </c>
      <c r="N18" s="59">
        <v>10</v>
      </c>
      <c r="O18" s="58">
        <v>500</v>
      </c>
      <c r="P18" s="59">
        <v>750</v>
      </c>
      <c r="Q18" s="64">
        <v>150</v>
      </c>
    </row>
    <row r="19" spans="1:18" ht="11.25" customHeight="1" thickBot="1">
      <c r="A19" s="12" t="s">
        <v>35</v>
      </c>
      <c r="B19" s="66">
        <v>56.8</v>
      </c>
      <c r="C19" s="70">
        <v>107</v>
      </c>
      <c r="D19" s="66" t="s">
        <v>36</v>
      </c>
      <c r="E19" s="67">
        <v>807</v>
      </c>
      <c r="F19" s="78">
        <v>82.5</v>
      </c>
      <c r="G19" s="78">
        <v>83.2</v>
      </c>
      <c r="H19" s="79">
        <v>82.7</v>
      </c>
      <c r="I19" s="80">
        <v>148.5</v>
      </c>
      <c r="J19" s="67">
        <v>372</v>
      </c>
      <c r="K19" s="67">
        <v>554</v>
      </c>
      <c r="L19" s="78">
        <v>51.8</v>
      </c>
      <c r="M19" s="78">
        <v>52.3</v>
      </c>
      <c r="N19" s="82">
        <v>51.4</v>
      </c>
      <c r="O19" s="83">
        <v>485</v>
      </c>
      <c r="P19" s="68">
        <v>566</v>
      </c>
      <c r="Q19" s="84">
        <v>197</v>
      </c>
    </row>
    <row r="20" spans="1:18" ht="7.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</row>
    <row r="23" spans="1:18" ht="11.25" customHeight="1">
      <c r="A23" s="22" t="s">
        <v>15</v>
      </c>
      <c r="B23" s="72">
        <v>8.5250000000000004</v>
      </c>
      <c r="C23" s="226">
        <v>11.847</v>
      </c>
      <c r="D23" s="227"/>
      <c r="E23" s="228"/>
      <c r="F23" s="72">
        <v>7.12</v>
      </c>
      <c r="G23" s="60">
        <v>7.9020000000000001</v>
      </c>
      <c r="H23" s="226">
        <v>7.66</v>
      </c>
      <c r="I23" s="227"/>
      <c r="J23" s="228"/>
      <c r="K23" s="58" t="s">
        <v>16</v>
      </c>
      <c r="L23" s="60">
        <v>29.71</v>
      </c>
      <c r="M23" s="60">
        <v>28.03</v>
      </c>
      <c r="N23" s="60">
        <v>34.155000000000001</v>
      </c>
      <c r="O23" s="226">
        <v>42.320999999999998</v>
      </c>
      <c r="P23" s="227"/>
      <c r="Q23" s="228"/>
      <c r="R23" s="34"/>
    </row>
    <row r="24" spans="1:18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187</v>
      </c>
      <c r="G24" s="62" t="s">
        <v>188</v>
      </c>
      <c r="H24" s="62" t="s">
        <v>189</v>
      </c>
      <c r="I24" s="62" t="s">
        <v>186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20</v>
      </c>
      <c r="C25" s="59">
        <v>30</v>
      </c>
      <c r="D25" s="59">
        <v>30</v>
      </c>
      <c r="E25" s="64">
        <v>40</v>
      </c>
      <c r="F25" s="58">
        <v>820</v>
      </c>
      <c r="G25" s="59">
        <v>600</v>
      </c>
      <c r="H25" s="59">
        <v>12</v>
      </c>
      <c r="I25" s="59">
        <v>12</v>
      </c>
      <c r="J25" s="77">
        <v>12</v>
      </c>
      <c r="K25" s="58" t="s">
        <v>16</v>
      </c>
      <c r="L25" s="59">
        <v>170</v>
      </c>
      <c r="M25" s="59">
        <v>4500</v>
      </c>
      <c r="N25" s="59">
        <v>2400</v>
      </c>
      <c r="O25" s="59">
        <v>12</v>
      </c>
      <c r="P25" s="59">
        <v>12</v>
      </c>
      <c r="Q25" s="64">
        <v>12</v>
      </c>
    </row>
    <row r="26" spans="1:18" ht="11.25" customHeight="1" thickBot="1">
      <c r="A26" s="12" t="s">
        <v>35</v>
      </c>
      <c r="B26" s="80">
        <v>134.5</v>
      </c>
      <c r="C26" s="78">
        <v>74.099999999999994</v>
      </c>
      <c r="D26" s="78">
        <v>73.900000000000006</v>
      </c>
      <c r="E26" s="79">
        <v>74.7</v>
      </c>
      <c r="F26" s="85">
        <v>486</v>
      </c>
      <c r="G26" s="67">
        <v>372</v>
      </c>
      <c r="H26" s="78">
        <v>55.2</v>
      </c>
      <c r="I26" s="78">
        <v>54.3</v>
      </c>
      <c r="J26" s="82">
        <v>52.6</v>
      </c>
      <c r="K26" s="66" t="s">
        <v>36</v>
      </c>
      <c r="L26" s="70">
        <v>174.5</v>
      </c>
      <c r="M26" s="66">
        <v>3200</v>
      </c>
      <c r="N26" s="86">
        <v>1208</v>
      </c>
      <c r="O26" s="78">
        <v>38.299999999999997</v>
      </c>
      <c r="P26" s="78">
        <v>39.9</v>
      </c>
      <c r="Q26" s="79">
        <v>37.1</v>
      </c>
    </row>
    <row r="27" spans="1:18" ht="7.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288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14.79</v>
      </c>
      <c r="C30" s="60">
        <v>20.224</v>
      </c>
      <c r="D30" s="60">
        <v>23.9</v>
      </c>
      <c r="E30" s="226">
        <v>24.89</v>
      </c>
      <c r="F30" s="228"/>
      <c r="G30" s="72">
        <v>11.715</v>
      </c>
      <c r="H30" s="60">
        <v>14.342000000000001</v>
      </c>
      <c r="I30" s="60">
        <v>24.792000000000002</v>
      </c>
      <c r="J30" s="226">
        <v>32.347999999999999</v>
      </c>
      <c r="K30" s="227"/>
      <c r="L30" s="228"/>
      <c r="M30" s="72">
        <v>4.9000000000000004</v>
      </c>
      <c r="N30" s="60">
        <v>6.1950000000000003</v>
      </c>
      <c r="O30" s="226">
        <v>9.0090000000000003</v>
      </c>
      <c r="P30" s="227"/>
      <c r="Q30" s="228"/>
      <c r="R30" s="19"/>
    </row>
    <row r="31" spans="1:18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25</v>
      </c>
      <c r="C32" s="59">
        <v>30</v>
      </c>
      <c r="D32" s="59">
        <v>15</v>
      </c>
      <c r="E32" s="59">
        <v>10</v>
      </c>
      <c r="F32" s="77">
        <v>10</v>
      </c>
      <c r="G32" s="58">
        <v>22</v>
      </c>
      <c r="H32" s="59">
        <v>1900</v>
      </c>
      <c r="I32" s="59">
        <v>4000</v>
      </c>
      <c r="J32" s="59">
        <v>20</v>
      </c>
      <c r="K32" s="59">
        <v>20</v>
      </c>
      <c r="L32" s="64">
        <v>20</v>
      </c>
      <c r="M32" s="58">
        <v>310</v>
      </c>
      <c r="N32" s="59">
        <v>110</v>
      </c>
      <c r="O32" s="59">
        <v>300</v>
      </c>
      <c r="P32" s="59">
        <v>300</v>
      </c>
      <c r="Q32" s="64">
        <v>300</v>
      </c>
      <c r="R32" s="19"/>
    </row>
    <row r="33" spans="1:18" ht="11.25" customHeight="1" thickBot="1">
      <c r="A33" s="38" t="s">
        <v>35</v>
      </c>
      <c r="B33" s="65">
        <v>183</v>
      </c>
      <c r="C33" s="67">
        <v>154.6</v>
      </c>
      <c r="D33" s="70">
        <v>65.7</v>
      </c>
      <c r="E33" s="70">
        <v>50.9</v>
      </c>
      <c r="F33" s="87">
        <v>51.6</v>
      </c>
      <c r="G33" s="80">
        <v>120.2</v>
      </c>
      <c r="H33" s="66">
        <v>1176</v>
      </c>
      <c r="I33" s="66">
        <v>2750</v>
      </c>
      <c r="J33" s="66">
        <v>58.6</v>
      </c>
      <c r="K33" s="70">
        <v>57.9</v>
      </c>
      <c r="L33" s="88">
        <v>58.3</v>
      </c>
      <c r="M33" s="70">
        <v>262</v>
      </c>
      <c r="N33" s="70">
        <v>142.5</v>
      </c>
      <c r="O33" s="67">
        <v>221</v>
      </c>
      <c r="P33" s="67">
        <v>236</v>
      </c>
      <c r="Q33" s="89">
        <v>248</v>
      </c>
      <c r="R33" s="19"/>
    </row>
    <row r="34" spans="1:18" ht="7.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</row>
    <row r="37" spans="1:18" ht="11.25" customHeight="1">
      <c r="A37" s="36" t="s">
        <v>15</v>
      </c>
      <c r="B37" s="58" t="s">
        <v>16</v>
      </c>
      <c r="C37" s="59" t="s">
        <v>16</v>
      </c>
      <c r="D37" s="60" t="s">
        <v>158</v>
      </c>
      <c r="E37" s="60" t="s">
        <v>158</v>
      </c>
      <c r="F37" s="60" t="s">
        <v>158</v>
      </c>
      <c r="G37" s="226" t="s">
        <v>158</v>
      </c>
      <c r="H37" s="227"/>
      <c r="I37" s="229"/>
      <c r="J37" s="226" t="s">
        <v>158</v>
      </c>
      <c r="K37" s="227"/>
      <c r="L37" s="228"/>
      <c r="M37" s="19"/>
      <c r="N37" s="19"/>
      <c r="O37" s="19"/>
      <c r="P37" s="19"/>
      <c r="Q37" s="19"/>
    </row>
    <row r="38" spans="1:18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 t="s">
        <v>158</v>
      </c>
      <c r="E39" s="59" t="s">
        <v>158</v>
      </c>
      <c r="F39" s="59" t="s">
        <v>158</v>
      </c>
      <c r="G39" s="59" t="s">
        <v>158</v>
      </c>
      <c r="H39" s="59" t="s">
        <v>158</v>
      </c>
      <c r="I39" s="59" t="s">
        <v>158</v>
      </c>
      <c r="J39" s="59" t="s">
        <v>158</v>
      </c>
      <c r="K39" s="59" t="s">
        <v>158</v>
      </c>
      <c r="L39" s="64" t="s">
        <v>158</v>
      </c>
      <c r="M39" s="19"/>
      <c r="N39" s="19"/>
      <c r="O39" s="19"/>
      <c r="P39" s="19"/>
      <c r="Q39" s="19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 t="s">
        <v>158</v>
      </c>
      <c r="E40" s="66" t="s">
        <v>158</v>
      </c>
      <c r="F40" s="66" t="s">
        <v>158</v>
      </c>
      <c r="G40" s="66" t="s">
        <v>158</v>
      </c>
      <c r="H40" s="66" t="s">
        <v>158</v>
      </c>
      <c r="I40" s="66" t="s">
        <v>158</v>
      </c>
      <c r="J40" s="70" t="s">
        <v>158</v>
      </c>
      <c r="K40" s="70" t="s">
        <v>158</v>
      </c>
      <c r="L40" s="87" t="s">
        <v>158</v>
      </c>
      <c r="M40" s="131"/>
      <c r="N40" s="19"/>
      <c r="O40" s="19"/>
      <c r="P40" s="19"/>
      <c r="Q40" s="19"/>
    </row>
    <row r="41" spans="1:18" ht="7.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</row>
    <row r="44" spans="1:18" ht="11.25" customHeight="1">
      <c r="A44" s="36" t="s">
        <v>15</v>
      </c>
      <c r="B44" s="58" t="s">
        <v>16</v>
      </c>
      <c r="C44" s="59" t="s">
        <v>16</v>
      </c>
      <c r="D44" s="60" t="s">
        <v>158</v>
      </c>
      <c r="E44" s="60" t="s">
        <v>158</v>
      </c>
      <c r="F44" s="60" t="s">
        <v>158</v>
      </c>
      <c r="G44" s="226" t="s">
        <v>158</v>
      </c>
      <c r="H44" s="227"/>
      <c r="I44" s="228"/>
      <c r="J44" s="72">
        <v>5.1369999999999996</v>
      </c>
      <c r="K44" s="60">
        <v>11</v>
      </c>
      <c r="L44" s="226">
        <v>21.39</v>
      </c>
      <c r="M44" s="227"/>
      <c r="N44" s="228"/>
      <c r="O44" s="19"/>
      <c r="P44" s="19"/>
      <c r="Q44" s="19"/>
    </row>
    <row r="45" spans="1:18" ht="11.25" customHeight="1">
      <c r="A45" s="37" t="s">
        <v>17</v>
      </c>
      <c r="B45" s="61" t="s">
        <v>205</v>
      </c>
      <c r="C45" s="62" t="s">
        <v>206</v>
      </c>
      <c r="D45" s="62" t="s">
        <v>199</v>
      </c>
      <c r="E45" s="62" t="s">
        <v>200</v>
      </c>
      <c r="F45" s="62" t="s">
        <v>201</v>
      </c>
      <c r="G45" s="62" t="s">
        <v>202</v>
      </c>
      <c r="H45" s="62" t="s">
        <v>203</v>
      </c>
      <c r="I45" s="74" t="s">
        <v>204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 t="s">
        <v>158</v>
      </c>
      <c r="E46" s="59" t="s">
        <v>158</v>
      </c>
      <c r="F46" s="59" t="s">
        <v>158</v>
      </c>
      <c r="G46" s="59" t="s">
        <v>158</v>
      </c>
      <c r="H46" s="59" t="s">
        <v>158</v>
      </c>
      <c r="I46" s="77" t="s">
        <v>158</v>
      </c>
      <c r="J46" s="58">
        <v>15</v>
      </c>
      <c r="K46" s="77">
        <v>12</v>
      </c>
      <c r="L46" s="8" t="s">
        <v>158</v>
      </c>
      <c r="M46" s="59">
        <v>12</v>
      </c>
      <c r="N46" s="64">
        <v>12</v>
      </c>
      <c r="O46" s="19"/>
      <c r="P46" s="19"/>
      <c r="Q46" s="19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 t="s">
        <v>158</v>
      </c>
      <c r="E47" s="66" t="s">
        <v>158</v>
      </c>
      <c r="F47" s="66" t="s">
        <v>158</v>
      </c>
      <c r="G47" s="66" t="s">
        <v>158</v>
      </c>
      <c r="H47" s="66" t="s">
        <v>158</v>
      </c>
      <c r="I47" s="90" t="s">
        <v>158</v>
      </c>
      <c r="J47" s="80">
        <v>104.2</v>
      </c>
      <c r="K47" s="87">
        <v>79.7</v>
      </c>
      <c r="L47" s="15" t="s">
        <v>158</v>
      </c>
      <c r="M47" s="66">
        <v>71.3</v>
      </c>
      <c r="N47" s="88">
        <v>71.900000000000006</v>
      </c>
      <c r="O47" s="19"/>
      <c r="P47" s="19"/>
      <c r="Q47" s="19"/>
      <c r="R47" s="42"/>
    </row>
    <row r="48" spans="1:18" ht="7.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17.34</v>
      </c>
      <c r="D51" s="227"/>
      <c r="E51" s="228"/>
      <c r="F51" s="230">
        <v>17.8</v>
      </c>
      <c r="G51" s="227"/>
      <c r="H51" s="229"/>
      <c r="I51" s="226">
        <v>7.34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538</v>
      </c>
      <c r="C53" s="59">
        <v>160</v>
      </c>
      <c r="D53" s="59">
        <v>320</v>
      </c>
      <c r="E53" s="11" t="s">
        <v>158</v>
      </c>
      <c r="F53" s="8" t="str">
        <f>E53</f>
        <v>-</v>
      </c>
      <c r="G53" s="59">
        <v>450</v>
      </c>
      <c r="H53" s="93">
        <v>450</v>
      </c>
      <c r="I53" s="59">
        <v>100</v>
      </c>
      <c r="J53" s="59">
        <v>100</v>
      </c>
      <c r="K53" s="64">
        <v>100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158</v>
      </c>
      <c r="C54" s="67">
        <v>118.5</v>
      </c>
      <c r="D54" s="94">
        <v>301</v>
      </c>
      <c r="E54" s="55" t="s">
        <v>158</v>
      </c>
      <c r="F54" s="15" t="s">
        <v>158</v>
      </c>
      <c r="G54" s="94">
        <v>315</v>
      </c>
      <c r="H54" s="97">
        <v>318</v>
      </c>
      <c r="I54" s="78">
        <v>99.3</v>
      </c>
      <c r="J54" s="81">
        <v>100.1</v>
      </c>
      <c r="K54" s="79">
        <v>99.6</v>
      </c>
      <c r="L54" s="19"/>
      <c r="M54" s="19"/>
      <c r="N54" s="19"/>
      <c r="O54" s="19"/>
      <c r="P54" s="19"/>
      <c r="Q54" s="19"/>
      <c r="R54" s="19"/>
    </row>
    <row r="55" spans="1:18" ht="11.25" customHeight="1">
      <c r="F55" s="19"/>
    </row>
    <row r="56" spans="1:18" ht="11.25" customHeight="1"/>
    <row r="57" spans="1:18" ht="11.25" customHeight="1"/>
    <row r="58" spans="1:18" ht="11.25" customHeight="1"/>
    <row r="59" spans="1:18" ht="11.25" customHeight="1"/>
    <row r="60" spans="1:18" ht="11.25" customHeight="1"/>
    <row r="61" spans="1:18" ht="11.25" customHeight="1"/>
    <row r="62" spans="1:18" ht="11.25" customHeight="1"/>
    <row r="63" spans="1:18" ht="11.25" customHeight="1"/>
    <row r="64" spans="1:18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R80"/>
  <sheetViews>
    <sheetView workbookViewId="0"/>
  </sheetViews>
  <sheetFormatPr defaultRowHeight="11.25"/>
  <cols>
    <col min="1" max="1" width="14.625" style="21" bestFit="1" customWidth="1"/>
    <col min="2" max="18" width="7.5" style="21" customWidth="1"/>
    <col min="19" max="16384" width="9" style="21"/>
  </cols>
  <sheetData>
    <row r="1" spans="1:18" ht="11.25" customHeight="1"/>
    <row r="2" spans="1:18" ht="11.25" customHeight="1"/>
    <row r="3" spans="1:18" ht="11.25" customHeight="1">
      <c r="C3" s="21" t="s">
        <v>168</v>
      </c>
    </row>
    <row r="4" spans="1:18" ht="11.25" customHeight="1"/>
    <row r="5" spans="1:18" ht="11.25" customHeight="1"/>
    <row r="6" spans="1:18" ht="11.25" customHeight="1" thickBot="1"/>
    <row r="7" spans="1:18" ht="11.25" customHeight="1">
      <c r="A7" s="1" t="s">
        <v>0</v>
      </c>
      <c r="B7" s="208" t="s">
        <v>1</v>
      </c>
      <c r="C7" s="234"/>
      <c r="D7" s="234"/>
      <c r="E7" s="234"/>
      <c r="F7" s="234"/>
      <c r="G7" s="235"/>
      <c r="H7" s="208" t="s">
        <v>2</v>
      </c>
      <c r="I7" s="234"/>
      <c r="J7" s="234"/>
      <c r="K7" s="234"/>
      <c r="L7" s="234"/>
      <c r="M7" s="235"/>
      <c r="N7" s="208" t="s">
        <v>3</v>
      </c>
      <c r="O7" s="234"/>
      <c r="P7" s="234"/>
      <c r="Q7" s="234"/>
      <c r="R7" s="235"/>
    </row>
    <row r="8" spans="1:18" ht="11.25" customHeight="1">
      <c r="A8" s="2">
        <v>41268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58" t="s">
        <v>16</v>
      </c>
      <c r="C9" s="59" t="s">
        <v>16</v>
      </c>
      <c r="D9" s="60">
        <v>16.901</v>
      </c>
      <c r="E9" s="226">
        <v>21.14</v>
      </c>
      <c r="F9" s="227"/>
      <c r="G9" s="228"/>
      <c r="H9" s="58" t="s">
        <v>16</v>
      </c>
      <c r="I9" s="59" t="s">
        <v>16</v>
      </c>
      <c r="J9" s="60">
        <v>13.576000000000001</v>
      </c>
      <c r="K9" s="226">
        <v>18.71</v>
      </c>
      <c r="L9" s="227"/>
      <c r="M9" s="228"/>
      <c r="N9" s="58" t="s">
        <v>16</v>
      </c>
      <c r="O9" s="60">
        <v>16.835999999999999</v>
      </c>
      <c r="P9" s="226">
        <v>25.388999999999999</v>
      </c>
      <c r="Q9" s="227"/>
      <c r="R9" s="228"/>
    </row>
    <row r="10" spans="1:18" ht="11.25" customHeight="1">
      <c r="A10" s="6" t="s">
        <v>17</v>
      </c>
      <c r="B10" s="61" t="s">
        <v>18</v>
      </c>
      <c r="C10" s="62" t="s">
        <v>19</v>
      </c>
      <c r="D10" s="62" t="s">
        <v>20</v>
      </c>
      <c r="E10" s="62" t="s">
        <v>21</v>
      </c>
      <c r="F10" s="62" t="s">
        <v>22</v>
      </c>
      <c r="G10" s="63" t="s">
        <v>23</v>
      </c>
      <c r="H10" s="61" t="s">
        <v>24</v>
      </c>
      <c r="I10" s="62" t="s">
        <v>25</v>
      </c>
      <c r="J10" s="62" t="s">
        <v>19</v>
      </c>
      <c r="K10" s="62" t="s">
        <v>26</v>
      </c>
      <c r="L10" s="62" t="s">
        <v>27</v>
      </c>
      <c r="M10" s="63" t="s">
        <v>28</v>
      </c>
      <c r="N10" s="61" t="s">
        <v>29</v>
      </c>
      <c r="O10" s="62" t="s">
        <v>20</v>
      </c>
      <c r="P10" s="62" t="s">
        <v>151</v>
      </c>
      <c r="Q10" s="62" t="s">
        <v>31</v>
      </c>
      <c r="R10" s="63" t="s">
        <v>32</v>
      </c>
    </row>
    <row r="11" spans="1:18" ht="11.25" customHeight="1">
      <c r="A11" s="6" t="s">
        <v>33</v>
      </c>
      <c r="B11" s="58" t="s">
        <v>16</v>
      </c>
      <c r="C11" s="59" t="s">
        <v>16</v>
      </c>
      <c r="D11" s="59">
        <v>450</v>
      </c>
      <c r="E11" s="59">
        <v>1300</v>
      </c>
      <c r="F11" s="59">
        <v>1600</v>
      </c>
      <c r="G11" s="64" t="s">
        <v>158</v>
      </c>
      <c r="H11" s="58" t="s">
        <v>16</v>
      </c>
      <c r="I11" s="59" t="s">
        <v>16</v>
      </c>
      <c r="J11" s="59">
        <v>80</v>
      </c>
      <c r="K11" s="59">
        <v>450</v>
      </c>
      <c r="L11" s="59">
        <v>450</v>
      </c>
      <c r="M11" s="64">
        <v>450</v>
      </c>
      <c r="N11" s="58" t="s">
        <v>16</v>
      </c>
      <c r="O11" s="59">
        <v>120</v>
      </c>
      <c r="P11" s="59">
        <v>90</v>
      </c>
      <c r="Q11" s="59">
        <v>450</v>
      </c>
      <c r="R11" s="64" t="s">
        <v>34</v>
      </c>
    </row>
    <row r="12" spans="1:18" ht="11.25" customHeight="1" thickBot="1">
      <c r="A12" s="12" t="s">
        <v>35</v>
      </c>
      <c r="B12" s="65" t="s">
        <v>36</v>
      </c>
      <c r="C12" s="66" t="s">
        <v>36</v>
      </c>
      <c r="D12" s="67">
        <v>263</v>
      </c>
      <c r="E12" s="68">
        <v>914</v>
      </c>
      <c r="F12" s="68">
        <v>991</v>
      </c>
      <c r="G12" s="69" t="s">
        <v>158</v>
      </c>
      <c r="H12" s="65" t="s">
        <v>36</v>
      </c>
      <c r="I12" s="66" t="s">
        <v>36</v>
      </c>
      <c r="J12" s="70">
        <v>131.30000000000001</v>
      </c>
      <c r="K12" s="68">
        <v>303</v>
      </c>
      <c r="L12" s="68">
        <v>319</v>
      </c>
      <c r="M12" s="69">
        <v>323</v>
      </c>
      <c r="N12" s="65" t="s">
        <v>36</v>
      </c>
      <c r="O12" s="70">
        <v>151.30000000000001</v>
      </c>
      <c r="P12" s="67">
        <v>118.6</v>
      </c>
      <c r="Q12" s="67">
        <v>292</v>
      </c>
      <c r="R12" s="71" t="s">
        <v>34</v>
      </c>
    </row>
    <row r="13" spans="1:18" ht="7.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</row>
    <row r="16" spans="1:18" ht="11.25" customHeight="1">
      <c r="A16" s="22" t="s">
        <v>15</v>
      </c>
      <c r="B16" s="59">
        <v>3.746</v>
      </c>
      <c r="C16" s="60">
        <v>10.07</v>
      </c>
      <c r="D16" s="59" t="s">
        <v>16</v>
      </c>
      <c r="E16" s="60">
        <v>22.199000000000002</v>
      </c>
      <c r="F16" s="226">
        <v>25.812000000000001</v>
      </c>
      <c r="G16" s="227"/>
      <c r="H16" s="228"/>
      <c r="I16" s="72">
        <v>8.3460000000000001</v>
      </c>
      <c r="J16" s="60">
        <v>16.600000000000001</v>
      </c>
      <c r="K16" s="60">
        <v>20.212</v>
      </c>
      <c r="L16" s="231">
        <v>22.1</v>
      </c>
      <c r="M16" s="232"/>
      <c r="N16" s="233"/>
      <c r="O16" s="230">
        <v>19.931999999999999</v>
      </c>
      <c r="P16" s="229"/>
      <c r="Q16" s="73">
        <v>18.257999999999999</v>
      </c>
    </row>
    <row r="17" spans="1:18" ht="11.25" customHeight="1">
      <c r="A17" s="6" t="s">
        <v>17</v>
      </c>
      <c r="B17" s="61" t="s">
        <v>51</v>
      </c>
      <c r="C17" s="62" t="s">
        <v>52</v>
      </c>
      <c r="D17" s="62" t="s">
        <v>53</v>
      </c>
      <c r="E17" s="62" t="s">
        <v>54</v>
      </c>
      <c r="F17" s="62" t="s">
        <v>55</v>
      </c>
      <c r="G17" s="62" t="s">
        <v>56</v>
      </c>
      <c r="H17" s="63" t="s">
        <v>57</v>
      </c>
      <c r="I17" s="61" t="s">
        <v>58</v>
      </c>
      <c r="J17" s="62" t="s">
        <v>59</v>
      </c>
      <c r="K17" s="62" t="s">
        <v>27</v>
      </c>
      <c r="L17" s="62" t="s">
        <v>60</v>
      </c>
      <c r="M17" s="62" t="s">
        <v>55</v>
      </c>
      <c r="N17" s="74" t="s">
        <v>57</v>
      </c>
      <c r="O17" s="75" t="s">
        <v>54</v>
      </c>
      <c r="P17" s="76">
        <v>24.5</v>
      </c>
      <c r="Q17" s="63" t="s">
        <v>61</v>
      </c>
    </row>
    <row r="18" spans="1:18" ht="11.25" customHeight="1">
      <c r="A18" s="6" t="s">
        <v>33</v>
      </c>
      <c r="B18" s="59">
        <v>25</v>
      </c>
      <c r="C18" s="59">
        <v>18</v>
      </c>
      <c r="D18" s="59" t="s">
        <v>16</v>
      </c>
      <c r="E18" s="59">
        <v>1700</v>
      </c>
      <c r="F18" s="59">
        <v>70</v>
      </c>
      <c r="G18" s="59">
        <v>70</v>
      </c>
      <c r="H18" s="64">
        <v>70</v>
      </c>
      <c r="I18" s="58">
        <v>20</v>
      </c>
      <c r="J18" s="59">
        <v>420</v>
      </c>
      <c r="K18" s="59">
        <v>1200</v>
      </c>
      <c r="L18" s="59">
        <v>12</v>
      </c>
      <c r="M18" s="59">
        <v>12</v>
      </c>
      <c r="N18" s="59">
        <v>12</v>
      </c>
      <c r="O18" s="58">
        <v>600</v>
      </c>
      <c r="P18" s="59">
        <v>700</v>
      </c>
      <c r="Q18" s="64">
        <v>140</v>
      </c>
    </row>
    <row r="19" spans="1:18" ht="11.25" customHeight="1" thickBot="1">
      <c r="A19" s="12" t="s">
        <v>35</v>
      </c>
      <c r="B19" s="66">
        <v>64.400000000000006</v>
      </c>
      <c r="C19" s="70">
        <v>106.6</v>
      </c>
      <c r="D19" s="66" t="s">
        <v>36</v>
      </c>
      <c r="E19" s="67">
        <v>849</v>
      </c>
      <c r="F19" s="78">
        <v>88</v>
      </c>
      <c r="G19" s="78">
        <v>87.7</v>
      </c>
      <c r="H19" s="79">
        <v>88.2</v>
      </c>
      <c r="I19" s="80">
        <v>147.6</v>
      </c>
      <c r="J19" s="67">
        <v>415</v>
      </c>
      <c r="K19" s="67">
        <v>633</v>
      </c>
      <c r="L19" s="78">
        <v>52.5</v>
      </c>
      <c r="M19" s="78">
        <v>51.8</v>
      </c>
      <c r="N19" s="82">
        <v>51.7</v>
      </c>
      <c r="O19" s="83">
        <v>467</v>
      </c>
      <c r="P19" s="68">
        <v>505</v>
      </c>
      <c r="Q19" s="84">
        <v>207</v>
      </c>
    </row>
    <row r="20" spans="1:18" ht="7.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</row>
    <row r="23" spans="1:18" ht="11.25" customHeight="1">
      <c r="A23" s="22" t="s">
        <v>15</v>
      </c>
      <c r="B23" s="72">
        <v>8.5719999999999992</v>
      </c>
      <c r="C23" s="226">
        <v>11.888</v>
      </c>
      <c r="D23" s="227"/>
      <c r="E23" s="228"/>
      <c r="F23" s="72">
        <v>7.15</v>
      </c>
      <c r="G23" s="60">
        <v>7.931</v>
      </c>
      <c r="H23" s="226">
        <v>7.7329999999999997</v>
      </c>
      <c r="I23" s="227"/>
      <c r="J23" s="228"/>
      <c r="K23" s="58" t="s">
        <v>16</v>
      </c>
      <c r="L23" s="60">
        <v>29.742999999999999</v>
      </c>
      <c r="M23" s="60">
        <v>28.155000000000001</v>
      </c>
      <c r="N23" s="60">
        <v>34.286000000000001</v>
      </c>
      <c r="O23" s="226">
        <v>42.46</v>
      </c>
      <c r="P23" s="227"/>
      <c r="Q23" s="228"/>
      <c r="R23" s="34"/>
    </row>
    <row r="24" spans="1:18" ht="11.25" customHeight="1">
      <c r="A24" s="6" t="s">
        <v>17</v>
      </c>
      <c r="B24" s="61" t="s">
        <v>75</v>
      </c>
      <c r="C24" s="62" t="s">
        <v>76</v>
      </c>
      <c r="D24" s="62" t="s">
        <v>77</v>
      </c>
      <c r="E24" s="63" t="s">
        <v>78</v>
      </c>
      <c r="F24" s="61" t="s">
        <v>187</v>
      </c>
      <c r="G24" s="62" t="s">
        <v>188</v>
      </c>
      <c r="H24" s="62" t="s">
        <v>189</v>
      </c>
      <c r="I24" s="62" t="s">
        <v>186</v>
      </c>
      <c r="J24" s="74" t="s">
        <v>28</v>
      </c>
      <c r="K24" s="61" t="s">
        <v>77</v>
      </c>
      <c r="L24" s="62" t="s">
        <v>81</v>
      </c>
      <c r="M24" s="62" t="s">
        <v>57</v>
      </c>
      <c r="N24" s="62" t="s">
        <v>82</v>
      </c>
      <c r="O24" s="62" t="s">
        <v>83</v>
      </c>
      <c r="P24" s="62" t="s">
        <v>84</v>
      </c>
      <c r="Q24" s="63" t="s">
        <v>85</v>
      </c>
    </row>
    <row r="25" spans="1:18" ht="11.25" customHeight="1">
      <c r="A25" s="6" t="s">
        <v>33</v>
      </c>
      <c r="B25" s="58">
        <v>20</v>
      </c>
      <c r="C25" s="59">
        <v>30</v>
      </c>
      <c r="D25" s="59">
        <v>30</v>
      </c>
      <c r="E25" s="64">
        <v>30</v>
      </c>
      <c r="F25" s="58">
        <v>900</v>
      </c>
      <c r="G25" s="59">
        <v>700</v>
      </c>
      <c r="H25" s="59">
        <v>12</v>
      </c>
      <c r="I25" s="59">
        <v>12</v>
      </c>
      <c r="J25" s="77">
        <v>12</v>
      </c>
      <c r="K25" s="58" t="s">
        <v>16</v>
      </c>
      <c r="L25" s="59">
        <v>280</v>
      </c>
      <c r="M25" s="59">
        <v>5000</v>
      </c>
      <c r="N25" s="59">
        <v>3000</v>
      </c>
      <c r="O25" s="59">
        <v>15</v>
      </c>
      <c r="P25" s="59">
        <v>15</v>
      </c>
      <c r="Q25" s="64">
        <v>15</v>
      </c>
    </row>
    <row r="26" spans="1:18" ht="11.25" customHeight="1" thickBot="1">
      <c r="A26" s="12" t="s">
        <v>35</v>
      </c>
      <c r="B26" s="80">
        <v>144.4</v>
      </c>
      <c r="C26" s="78">
        <v>75.2</v>
      </c>
      <c r="D26" s="78">
        <v>75.400000000000006</v>
      </c>
      <c r="E26" s="79">
        <v>74.3</v>
      </c>
      <c r="F26" s="85">
        <v>526</v>
      </c>
      <c r="G26" s="67">
        <v>403</v>
      </c>
      <c r="H26" s="78">
        <v>53.7</v>
      </c>
      <c r="I26" s="78">
        <v>54.2</v>
      </c>
      <c r="J26" s="82">
        <v>53.9</v>
      </c>
      <c r="K26" s="66" t="s">
        <v>36</v>
      </c>
      <c r="L26" s="70">
        <v>228</v>
      </c>
      <c r="M26" s="66">
        <v>2780</v>
      </c>
      <c r="N26" s="86">
        <v>1324</v>
      </c>
      <c r="O26" s="78">
        <v>40.4</v>
      </c>
      <c r="P26" s="78">
        <v>39.9</v>
      </c>
      <c r="Q26" s="79">
        <v>39.6</v>
      </c>
    </row>
    <row r="27" spans="1:18" ht="7.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288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72">
        <v>20.315000000000001</v>
      </c>
      <c r="C30" s="60">
        <v>14.904</v>
      </c>
      <c r="D30" s="60">
        <v>23.913</v>
      </c>
      <c r="E30" s="226">
        <v>24.895</v>
      </c>
      <c r="F30" s="228"/>
      <c r="G30" s="72">
        <v>11.836</v>
      </c>
      <c r="H30" s="60">
        <v>14.448</v>
      </c>
      <c r="I30" s="60">
        <v>24.873999999999999</v>
      </c>
      <c r="J30" s="226">
        <v>32.465000000000003</v>
      </c>
      <c r="K30" s="227"/>
      <c r="L30" s="228"/>
      <c r="M30" s="72">
        <v>4.8730000000000002</v>
      </c>
      <c r="N30" s="60">
        <v>6.2009999999999996</v>
      </c>
      <c r="O30" s="226">
        <v>9.0459999999999994</v>
      </c>
      <c r="P30" s="227"/>
      <c r="Q30" s="228"/>
      <c r="R30" s="19"/>
    </row>
    <row r="31" spans="1:18" ht="11.25" customHeight="1">
      <c r="A31" s="37" t="s">
        <v>17</v>
      </c>
      <c r="B31" s="61" t="s">
        <v>100</v>
      </c>
      <c r="C31" s="62" t="s">
        <v>101</v>
      </c>
      <c r="D31" s="62" t="s">
        <v>102</v>
      </c>
      <c r="E31" s="62" t="s">
        <v>103</v>
      </c>
      <c r="F31" s="74" t="s">
        <v>104</v>
      </c>
      <c r="G31" s="61" t="s">
        <v>52</v>
      </c>
      <c r="H31" s="62" t="s">
        <v>105</v>
      </c>
      <c r="I31" s="62" t="s">
        <v>28</v>
      </c>
      <c r="J31" s="62" t="s">
        <v>57</v>
      </c>
      <c r="K31" s="62" t="s">
        <v>106</v>
      </c>
      <c r="L31" s="63" t="s">
        <v>104</v>
      </c>
      <c r="M31" s="61" t="s">
        <v>107</v>
      </c>
      <c r="N31" s="62" t="s">
        <v>58</v>
      </c>
      <c r="O31" s="62" t="s">
        <v>108</v>
      </c>
      <c r="P31" s="62" t="s">
        <v>109</v>
      </c>
      <c r="Q31" s="63" t="s">
        <v>105</v>
      </c>
      <c r="R31" s="19"/>
    </row>
    <row r="32" spans="1:18" ht="11.25" customHeight="1">
      <c r="A32" s="37" t="s">
        <v>33</v>
      </c>
      <c r="B32" s="58">
        <v>30</v>
      </c>
      <c r="C32" s="59">
        <v>20</v>
      </c>
      <c r="D32" s="59">
        <v>15</v>
      </c>
      <c r="E32" s="59">
        <v>10</v>
      </c>
      <c r="F32" s="77">
        <v>10</v>
      </c>
      <c r="G32" s="58">
        <v>15</v>
      </c>
      <c r="H32" s="59">
        <v>1800</v>
      </c>
      <c r="I32" s="59">
        <v>4800</v>
      </c>
      <c r="J32" s="59">
        <v>20</v>
      </c>
      <c r="K32" s="59">
        <v>20</v>
      </c>
      <c r="L32" s="64">
        <v>20</v>
      </c>
      <c r="M32" s="58">
        <v>360</v>
      </c>
      <c r="N32" s="59">
        <v>140</v>
      </c>
      <c r="O32" s="59">
        <v>300</v>
      </c>
      <c r="P32" s="59">
        <v>300</v>
      </c>
      <c r="Q32" s="64">
        <v>300</v>
      </c>
      <c r="R32" s="19"/>
    </row>
    <row r="33" spans="1:18" ht="11.25" customHeight="1" thickBot="1">
      <c r="A33" s="38" t="s">
        <v>35</v>
      </c>
      <c r="B33" s="65">
        <v>150.69999999999999</v>
      </c>
      <c r="C33" s="67">
        <v>177</v>
      </c>
      <c r="D33" s="70">
        <v>83.5</v>
      </c>
      <c r="E33" s="70">
        <v>51.2</v>
      </c>
      <c r="F33" s="87">
        <v>52.3</v>
      </c>
      <c r="G33" s="80">
        <v>110.1</v>
      </c>
      <c r="H33" s="66">
        <v>1166</v>
      </c>
      <c r="I33" s="66">
        <v>2710</v>
      </c>
      <c r="J33" s="66">
        <v>59.4</v>
      </c>
      <c r="K33" s="70">
        <v>58.8</v>
      </c>
      <c r="L33" s="88">
        <v>57.9</v>
      </c>
      <c r="M33" s="70">
        <v>252</v>
      </c>
      <c r="N33" s="70">
        <v>146.6</v>
      </c>
      <c r="O33" s="67">
        <v>238</v>
      </c>
      <c r="P33" s="67">
        <v>241</v>
      </c>
      <c r="Q33" s="89">
        <v>244</v>
      </c>
      <c r="R33" s="19"/>
    </row>
    <row r="34" spans="1:18" ht="7.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</row>
    <row r="37" spans="1:18" ht="11.25" customHeight="1">
      <c r="A37" s="36" t="s">
        <v>15</v>
      </c>
      <c r="B37" s="58" t="s">
        <v>16</v>
      </c>
      <c r="C37" s="59" t="s">
        <v>16</v>
      </c>
      <c r="D37" s="60" t="s">
        <v>158</v>
      </c>
      <c r="E37" s="60" t="s">
        <v>158</v>
      </c>
      <c r="F37" s="60" t="s">
        <v>158</v>
      </c>
      <c r="G37" s="226" t="s">
        <v>158</v>
      </c>
      <c r="H37" s="227"/>
      <c r="I37" s="229"/>
      <c r="J37" s="226" t="s">
        <v>158</v>
      </c>
      <c r="K37" s="227"/>
      <c r="L37" s="228"/>
      <c r="M37" s="19"/>
      <c r="N37" s="19"/>
      <c r="O37" s="19"/>
      <c r="P37" s="19"/>
      <c r="Q37" s="19"/>
    </row>
    <row r="38" spans="1:18" ht="11.25" customHeight="1">
      <c r="A38" s="37" t="s">
        <v>17</v>
      </c>
      <c r="B38" s="61" t="s">
        <v>52</v>
      </c>
      <c r="C38" s="62" t="s">
        <v>19</v>
      </c>
      <c r="D38" s="62" t="s">
        <v>59</v>
      </c>
      <c r="E38" s="62" t="s">
        <v>118</v>
      </c>
      <c r="F38" s="62" t="s">
        <v>119</v>
      </c>
      <c r="G38" s="62" t="s">
        <v>120</v>
      </c>
      <c r="H38" s="62" t="s">
        <v>103</v>
      </c>
      <c r="I38" s="62" t="s">
        <v>121</v>
      </c>
      <c r="J38" s="62" t="s">
        <v>122</v>
      </c>
      <c r="K38" s="62" t="s">
        <v>123</v>
      </c>
      <c r="L38" s="63" t="s">
        <v>124</v>
      </c>
      <c r="M38" s="19"/>
      <c r="N38" s="19"/>
      <c r="O38" s="19"/>
      <c r="P38" s="19"/>
      <c r="Q38" s="19"/>
    </row>
    <row r="39" spans="1:18" ht="11.25" customHeight="1">
      <c r="A39" s="37" t="s">
        <v>33</v>
      </c>
      <c r="B39" s="58" t="s">
        <v>16</v>
      </c>
      <c r="C39" s="59" t="s">
        <v>16</v>
      </c>
      <c r="D39" s="59" t="s">
        <v>158</v>
      </c>
      <c r="E39" s="59" t="s">
        <v>158</v>
      </c>
      <c r="F39" s="59" t="s">
        <v>158</v>
      </c>
      <c r="G39" s="59" t="s">
        <v>158</v>
      </c>
      <c r="H39" s="59" t="s">
        <v>158</v>
      </c>
      <c r="I39" s="59" t="s">
        <v>158</v>
      </c>
      <c r="J39" s="59" t="s">
        <v>158</v>
      </c>
      <c r="K39" s="59" t="s">
        <v>158</v>
      </c>
      <c r="L39" s="64" t="s">
        <v>158</v>
      </c>
      <c r="M39" s="19"/>
      <c r="N39" s="19"/>
      <c r="O39" s="19"/>
      <c r="P39" s="19"/>
      <c r="Q39" s="19"/>
    </row>
    <row r="40" spans="1:18" ht="11.25" customHeight="1" thickBot="1">
      <c r="A40" s="38" t="s">
        <v>35</v>
      </c>
      <c r="B40" s="65" t="s">
        <v>36</v>
      </c>
      <c r="C40" s="66" t="s">
        <v>36</v>
      </c>
      <c r="D40" s="66" t="s">
        <v>158</v>
      </c>
      <c r="E40" s="66" t="s">
        <v>158</v>
      </c>
      <c r="F40" s="66" t="s">
        <v>158</v>
      </c>
      <c r="G40" s="66" t="s">
        <v>158</v>
      </c>
      <c r="H40" s="66" t="s">
        <v>158</v>
      </c>
      <c r="I40" s="66" t="s">
        <v>158</v>
      </c>
      <c r="J40" s="70" t="s">
        <v>158</v>
      </c>
      <c r="K40" s="70" t="s">
        <v>158</v>
      </c>
      <c r="L40" s="87" t="s">
        <v>158</v>
      </c>
      <c r="M40" s="131"/>
      <c r="N40" s="19"/>
      <c r="O40" s="19"/>
      <c r="P40" s="19"/>
      <c r="Q40" s="19"/>
    </row>
    <row r="41" spans="1:18" ht="7.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</row>
    <row r="44" spans="1:18" ht="11.25" customHeight="1">
      <c r="A44" s="36" t="s">
        <v>15</v>
      </c>
      <c r="B44" s="58" t="s">
        <v>16</v>
      </c>
      <c r="C44" s="59" t="s">
        <v>16</v>
      </c>
      <c r="D44" s="60" t="s">
        <v>158</v>
      </c>
      <c r="E44" s="60" t="s">
        <v>158</v>
      </c>
      <c r="F44" s="60" t="s">
        <v>158</v>
      </c>
      <c r="G44" s="226" t="s">
        <v>158</v>
      </c>
      <c r="H44" s="227"/>
      <c r="I44" s="228"/>
      <c r="J44" s="72">
        <v>5.194</v>
      </c>
      <c r="K44" s="60">
        <v>11.048</v>
      </c>
      <c r="L44" s="226">
        <v>21.475999999999999</v>
      </c>
      <c r="M44" s="227"/>
      <c r="N44" s="228"/>
      <c r="O44" s="19"/>
      <c r="P44" s="19"/>
      <c r="Q44" s="19"/>
    </row>
    <row r="45" spans="1:18" ht="11.25" customHeight="1">
      <c r="A45" s="37" t="s">
        <v>17</v>
      </c>
      <c r="B45" s="61" t="s">
        <v>205</v>
      </c>
      <c r="C45" s="62" t="s">
        <v>206</v>
      </c>
      <c r="D45" s="62" t="s">
        <v>199</v>
      </c>
      <c r="E45" s="62" t="s">
        <v>200</v>
      </c>
      <c r="F45" s="62" t="s">
        <v>201</v>
      </c>
      <c r="G45" s="62" t="s">
        <v>202</v>
      </c>
      <c r="H45" s="62" t="s">
        <v>203</v>
      </c>
      <c r="I45" s="74" t="s">
        <v>204</v>
      </c>
      <c r="J45" s="61" t="s">
        <v>79</v>
      </c>
      <c r="K45" s="62" t="s">
        <v>140</v>
      </c>
      <c r="L45" s="62" t="s">
        <v>141</v>
      </c>
      <c r="M45" s="62" t="s">
        <v>142</v>
      </c>
      <c r="N45" s="63" t="s">
        <v>155</v>
      </c>
      <c r="O45" s="19"/>
      <c r="P45" s="19"/>
      <c r="Q45" s="19"/>
    </row>
    <row r="46" spans="1:18" ht="11.25" customHeight="1">
      <c r="A46" s="37" t="s">
        <v>33</v>
      </c>
      <c r="B46" s="58" t="s">
        <v>536</v>
      </c>
      <c r="C46" s="59" t="s">
        <v>16</v>
      </c>
      <c r="D46" s="59" t="s">
        <v>158</v>
      </c>
      <c r="E46" s="59" t="s">
        <v>158</v>
      </c>
      <c r="F46" s="59" t="s">
        <v>158</v>
      </c>
      <c r="G46" s="59" t="s">
        <v>158</v>
      </c>
      <c r="H46" s="59" t="s">
        <v>158</v>
      </c>
      <c r="I46" s="77" t="s">
        <v>158</v>
      </c>
      <c r="J46" s="58">
        <v>12</v>
      </c>
      <c r="K46" s="77">
        <v>15</v>
      </c>
      <c r="L46" s="8" t="s">
        <v>158</v>
      </c>
      <c r="M46" s="59">
        <v>18</v>
      </c>
      <c r="N46" s="64">
        <v>18</v>
      </c>
      <c r="O46" s="19"/>
      <c r="P46" s="19"/>
      <c r="Q46" s="19"/>
    </row>
    <row r="47" spans="1:18" ht="11.25" customHeight="1" thickBot="1">
      <c r="A47" s="38" t="s">
        <v>35</v>
      </c>
      <c r="B47" s="65" t="s">
        <v>36</v>
      </c>
      <c r="C47" s="66" t="s">
        <v>36</v>
      </c>
      <c r="D47" s="66" t="s">
        <v>158</v>
      </c>
      <c r="E47" s="66" t="s">
        <v>158</v>
      </c>
      <c r="F47" s="66" t="s">
        <v>158</v>
      </c>
      <c r="G47" s="66" t="s">
        <v>158</v>
      </c>
      <c r="H47" s="66" t="s">
        <v>158</v>
      </c>
      <c r="I47" s="90" t="s">
        <v>158</v>
      </c>
      <c r="J47" s="80">
        <v>104.9</v>
      </c>
      <c r="K47" s="87">
        <v>79.2</v>
      </c>
      <c r="L47" s="15" t="s">
        <v>158</v>
      </c>
      <c r="M47" s="66">
        <v>71.3</v>
      </c>
      <c r="N47" s="88">
        <v>72.099999999999994</v>
      </c>
      <c r="O47" s="19"/>
      <c r="P47" s="19"/>
      <c r="Q47" s="19"/>
      <c r="R47" s="42"/>
    </row>
    <row r="48" spans="1:18" ht="7.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58" t="s">
        <v>537</v>
      </c>
      <c r="C51" s="226">
        <v>17.382999999999999</v>
      </c>
      <c r="D51" s="227"/>
      <c r="E51" s="228"/>
      <c r="F51" s="230">
        <v>17.79</v>
      </c>
      <c r="G51" s="227"/>
      <c r="H51" s="229"/>
      <c r="I51" s="226">
        <v>7.3849999999999998</v>
      </c>
      <c r="J51" s="227"/>
      <c r="K51" s="228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61" t="s">
        <v>140</v>
      </c>
      <c r="C52" s="62" t="s">
        <v>149</v>
      </c>
      <c r="D52" s="62" t="s">
        <v>26</v>
      </c>
      <c r="E52" s="63" t="s">
        <v>27</v>
      </c>
      <c r="F52" s="61" t="s">
        <v>76</v>
      </c>
      <c r="G52" s="91" t="s">
        <v>149</v>
      </c>
      <c r="H52" s="62" t="s">
        <v>61</v>
      </c>
      <c r="I52" s="62" t="s">
        <v>29</v>
      </c>
      <c r="J52" s="62" t="s">
        <v>136</v>
      </c>
      <c r="K52" s="63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58" t="s">
        <v>538</v>
      </c>
      <c r="C53" s="59">
        <v>320</v>
      </c>
      <c r="D53" s="59">
        <v>350</v>
      </c>
      <c r="E53" s="11" t="s">
        <v>158</v>
      </c>
      <c r="F53" s="8" t="str">
        <f>E53</f>
        <v>-</v>
      </c>
      <c r="G53" s="59">
        <v>450</v>
      </c>
      <c r="H53" s="93">
        <v>450</v>
      </c>
      <c r="I53" s="59">
        <v>100</v>
      </c>
      <c r="J53" s="59">
        <v>100</v>
      </c>
      <c r="K53" s="64">
        <v>110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65" t="s">
        <v>158</v>
      </c>
      <c r="C54" s="67">
        <v>295</v>
      </c>
      <c r="D54" s="94">
        <v>303</v>
      </c>
      <c r="E54" s="55" t="s">
        <v>158</v>
      </c>
      <c r="F54" s="15" t="s">
        <v>158</v>
      </c>
      <c r="G54" s="94">
        <v>301</v>
      </c>
      <c r="H54" s="97">
        <v>304</v>
      </c>
      <c r="I54" s="78">
        <v>100.2</v>
      </c>
      <c r="J54" s="81">
        <v>99.8</v>
      </c>
      <c r="K54" s="79">
        <v>100.6</v>
      </c>
      <c r="L54" s="19"/>
      <c r="M54" s="19"/>
      <c r="N54" s="19"/>
      <c r="O54" s="19"/>
      <c r="P54" s="19"/>
      <c r="Q54" s="19"/>
      <c r="R54" s="19"/>
    </row>
    <row r="55" spans="1:18" ht="11.25" customHeight="1">
      <c r="F55" s="19"/>
    </row>
    <row r="56" spans="1:18" ht="11.25" customHeight="1"/>
    <row r="57" spans="1:18" ht="11.25" customHeight="1"/>
    <row r="58" spans="1:18" ht="11.25" customHeight="1"/>
    <row r="59" spans="1:18" ht="11.25" customHeight="1"/>
    <row r="60" spans="1:18" ht="11.25" customHeight="1"/>
    <row r="61" spans="1:18" ht="11.25" customHeight="1"/>
    <row r="62" spans="1:18" ht="11.25" customHeight="1"/>
    <row r="63" spans="1:18" ht="11.25" customHeight="1"/>
    <row r="64" spans="1:18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6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6" spans="1:18" ht="14.25" thickBot="1"/>
    <row r="7" spans="1:18" ht="11.25" customHeight="1">
      <c r="A7" s="1" t="s">
        <v>0</v>
      </c>
      <c r="B7" s="208" t="s">
        <v>1</v>
      </c>
      <c r="C7" s="224"/>
      <c r="D7" s="224"/>
      <c r="E7" s="224"/>
      <c r="F7" s="224"/>
      <c r="G7" s="225"/>
      <c r="H7" s="208" t="s">
        <v>2</v>
      </c>
      <c r="I7" s="224"/>
      <c r="J7" s="224"/>
      <c r="K7" s="224"/>
      <c r="L7" s="224"/>
      <c r="M7" s="225"/>
      <c r="N7" s="208" t="s">
        <v>3</v>
      </c>
      <c r="O7" s="224"/>
      <c r="P7" s="224"/>
      <c r="Q7" s="224"/>
      <c r="R7" s="225"/>
    </row>
    <row r="8" spans="1:18" ht="11.25" customHeight="1">
      <c r="A8" s="2">
        <v>40931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</v>
      </c>
      <c r="B9" s="7" t="s">
        <v>16</v>
      </c>
      <c r="C9" s="8" t="s">
        <v>16</v>
      </c>
      <c r="D9" s="9">
        <v>15.64</v>
      </c>
      <c r="E9" s="211">
        <v>16.434999999999999</v>
      </c>
      <c r="F9" s="212"/>
      <c r="G9" s="213"/>
      <c r="H9" s="7" t="s">
        <v>16</v>
      </c>
      <c r="I9" s="8" t="s">
        <v>16</v>
      </c>
      <c r="J9" s="9">
        <v>12.48</v>
      </c>
      <c r="K9" s="211">
        <v>16.649999999999999</v>
      </c>
      <c r="L9" s="212"/>
      <c r="M9" s="213"/>
      <c r="N9" s="7" t="s">
        <v>16</v>
      </c>
      <c r="O9" s="9">
        <v>16.445</v>
      </c>
      <c r="P9" s="211">
        <v>24.13</v>
      </c>
      <c r="Q9" s="212"/>
      <c r="R9" s="213"/>
    </row>
    <row r="10" spans="1:18" ht="11.25" customHeight="1">
      <c r="A10" s="6" t="s">
        <v>17</v>
      </c>
      <c r="B10" s="3" t="s">
        <v>18</v>
      </c>
      <c r="C10" s="4" t="s">
        <v>19</v>
      </c>
      <c r="D10" s="4" t="s">
        <v>20</v>
      </c>
      <c r="E10" s="4" t="s">
        <v>21</v>
      </c>
      <c r="F10" s="4" t="s">
        <v>22</v>
      </c>
      <c r="G10" s="10" t="s">
        <v>23</v>
      </c>
      <c r="H10" s="3" t="s">
        <v>24</v>
      </c>
      <c r="I10" s="4" t="s">
        <v>25</v>
      </c>
      <c r="J10" s="4" t="s">
        <v>19</v>
      </c>
      <c r="K10" s="4" t="s">
        <v>26</v>
      </c>
      <c r="L10" s="4" t="s">
        <v>27</v>
      </c>
      <c r="M10" s="10" t="s">
        <v>28</v>
      </c>
      <c r="N10" s="3" t="s">
        <v>29</v>
      </c>
      <c r="O10" s="4" t="s">
        <v>20</v>
      </c>
      <c r="P10" s="4" t="s">
        <v>30</v>
      </c>
      <c r="Q10" s="4" t="s">
        <v>31</v>
      </c>
      <c r="R10" s="10" t="s">
        <v>32</v>
      </c>
    </row>
    <row r="11" spans="1:18" ht="11.25" customHeight="1">
      <c r="A11" s="6" t="s">
        <v>33</v>
      </c>
      <c r="B11" s="7" t="s">
        <v>16</v>
      </c>
      <c r="C11" s="8" t="s">
        <v>16</v>
      </c>
      <c r="D11" s="8">
        <v>380</v>
      </c>
      <c r="E11" s="8">
        <v>920</v>
      </c>
      <c r="F11" s="8">
        <v>1000</v>
      </c>
      <c r="G11" s="11">
        <v>950</v>
      </c>
      <c r="H11" s="7" t="s">
        <v>16</v>
      </c>
      <c r="I11" s="8" t="s">
        <v>16</v>
      </c>
      <c r="J11" s="8">
        <v>80</v>
      </c>
      <c r="K11" s="8">
        <v>400</v>
      </c>
      <c r="L11" s="8">
        <v>400</v>
      </c>
      <c r="M11" s="11">
        <v>400</v>
      </c>
      <c r="N11" s="7" t="s">
        <v>16</v>
      </c>
      <c r="O11" s="8">
        <v>80</v>
      </c>
      <c r="P11" s="8">
        <v>280</v>
      </c>
      <c r="Q11" s="8">
        <v>300</v>
      </c>
      <c r="R11" s="11" t="s">
        <v>34</v>
      </c>
    </row>
    <row r="12" spans="1:18" ht="11.25" customHeight="1" thickBot="1">
      <c r="A12" s="12" t="s">
        <v>35</v>
      </c>
      <c r="B12" s="13" t="s">
        <v>36</v>
      </c>
      <c r="C12" s="14" t="s">
        <v>36</v>
      </c>
      <c r="D12" s="15"/>
      <c r="E12" s="16"/>
      <c r="F12" s="16"/>
      <c r="G12" s="17"/>
      <c r="H12" s="13" t="s">
        <v>36</v>
      </c>
      <c r="I12" s="14" t="s">
        <v>36</v>
      </c>
      <c r="J12" s="15"/>
      <c r="K12" s="16"/>
      <c r="L12" s="16"/>
      <c r="M12" s="17"/>
      <c r="N12" s="13" t="s">
        <v>36</v>
      </c>
      <c r="O12" s="15"/>
      <c r="P12" s="15"/>
      <c r="Q12" s="15"/>
      <c r="R12" s="18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23">
        <v>3.0449999999999999</v>
      </c>
      <c r="C16" s="9">
        <v>10.06</v>
      </c>
      <c r="D16" s="8" t="s">
        <v>16</v>
      </c>
      <c r="E16" s="9">
        <v>22.2</v>
      </c>
      <c r="F16" s="211">
        <v>23.395</v>
      </c>
      <c r="G16" s="212"/>
      <c r="H16" s="213"/>
      <c r="I16" s="23">
        <v>8.9149999999999991</v>
      </c>
      <c r="J16" s="9">
        <v>16.71</v>
      </c>
      <c r="K16" s="9">
        <v>20.190000000000001</v>
      </c>
      <c r="L16" s="221">
        <v>20.62</v>
      </c>
      <c r="M16" s="222"/>
      <c r="N16" s="223"/>
      <c r="O16" s="214">
        <v>15.96</v>
      </c>
      <c r="P16" s="215"/>
      <c r="Q16" s="24">
        <v>14.54</v>
      </c>
      <c r="R16" s="21"/>
    </row>
    <row r="17" spans="1:18" ht="11.25" customHeight="1">
      <c r="A17" s="6" t="s">
        <v>17</v>
      </c>
      <c r="B17" s="3" t="s">
        <v>51</v>
      </c>
      <c r="C17" s="4" t="s">
        <v>52</v>
      </c>
      <c r="D17" s="4" t="s">
        <v>53</v>
      </c>
      <c r="E17" s="4" t="s">
        <v>54</v>
      </c>
      <c r="F17" s="4" t="s">
        <v>55</v>
      </c>
      <c r="G17" s="4" t="s">
        <v>56</v>
      </c>
      <c r="H17" s="10" t="s">
        <v>57</v>
      </c>
      <c r="I17" s="3" t="s">
        <v>58</v>
      </c>
      <c r="J17" s="4" t="s">
        <v>59</v>
      </c>
      <c r="K17" s="4" t="s">
        <v>27</v>
      </c>
      <c r="L17" s="4" t="s">
        <v>60</v>
      </c>
      <c r="M17" s="4" t="s">
        <v>55</v>
      </c>
      <c r="N17" s="5" t="s">
        <v>57</v>
      </c>
      <c r="O17" s="25" t="s">
        <v>54</v>
      </c>
      <c r="P17" s="26">
        <v>24.5</v>
      </c>
      <c r="Q17" s="10" t="s">
        <v>61</v>
      </c>
      <c r="R17" s="21"/>
    </row>
    <row r="18" spans="1:18" ht="11.25" customHeight="1">
      <c r="A18" s="6" t="s">
        <v>33</v>
      </c>
      <c r="B18" s="7">
        <v>3</v>
      </c>
      <c r="C18" s="8">
        <v>15</v>
      </c>
      <c r="D18" s="8" t="s">
        <v>16</v>
      </c>
      <c r="E18" s="8">
        <v>1600</v>
      </c>
      <c r="F18" s="8">
        <v>8</v>
      </c>
      <c r="G18" s="8">
        <v>8</v>
      </c>
      <c r="H18" s="11">
        <v>20</v>
      </c>
      <c r="I18" s="7">
        <v>10</v>
      </c>
      <c r="J18" s="8">
        <v>430</v>
      </c>
      <c r="K18" s="8">
        <v>800</v>
      </c>
      <c r="L18" s="8">
        <v>10</v>
      </c>
      <c r="M18" s="8">
        <v>8</v>
      </c>
      <c r="N18" s="27">
        <v>8</v>
      </c>
      <c r="O18" s="7">
        <v>1000</v>
      </c>
      <c r="P18" s="8">
        <v>1000</v>
      </c>
      <c r="Q18" s="11">
        <v>150</v>
      </c>
      <c r="R18" s="21"/>
    </row>
    <row r="19" spans="1:18" ht="11.25" customHeight="1" thickBot="1">
      <c r="A19" s="12" t="s">
        <v>35</v>
      </c>
      <c r="B19" s="15"/>
      <c r="C19" s="15"/>
      <c r="D19" s="14" t="s">
        <v>36</v>
      </c>
      <c r="E19" s="15"/>
      <c r="F19" s="16"/>
      <c r="G19" s="16"/>
      <c r="H19" s="28"/>
      <c r="I19" s="29"/>
      <c r="J19" s="15"/>
      <c r="K19" s="15"/>
      <c r="L19" s="30"/>
      <c r="M19" s="16"/>
      <c r="N19" s="31"/>
      <c r="O19" s="32"/>
      <c r="P19" s="30"/>
      <c r="Q19" s="28"/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23">
        <v>8.5050000000000008</v>
      </c>
      <c r="C23" s="211">
        <v>9.4600000000000009</v>
      </c>
      <c r="D23" s="212"/>
      <c r="E23" s="213"/>
      <c r="F23" s="23">
        <v>7.27</v>
      </c>
      <c r="G23" s="9">
        <v>7.7350000000000003</v>
      </c>
      <c r="H23" s="211">
        <v>6.85</v>
      </c>
      <c r="I23" s="212"/>
      <c r="J23" s="213"/>
      <c r="K23" s="7" t="s">
        <v>16</v>
      </c>
      <c r="L23" s="9">
        <v>29.105</v>
      </c>
      <c r="M23" s="9">
        <v>27.405000000000001</v>
      </c>
      <c r="N23" s="9">
        <v>33.590000000000003</v>
      </c>
      <c r="O23" s="211">
        <v>41.38</v>
      </c>
      <c r="P23" s="212"/>
      <c r="Q23" s="213"/>
      <c r="R23" s="34"/>
    </row>
    <row r="24" spans="1:18" ht="11.25" customHeight="1">
      <c r="A24" s="6" t="s">
        <v>17</v>
      </c>
      <c r="B24" s="3" t="s">
        <v>75</v>
      </c>
      <c r="C24" s="4" t="s">
        <v>76</v>
      </c>
      <c r="D24" s="4" t="s">
        <v>77</v>
      </c>
      <c r="E24" s="10" t="s">
        <v>78</v>
      </c>
      <c r="F24" s="3" t="s">
        <v>79</v>
      </c>
      <c r="G24" s="4" t="s">
        <v>80</v>
      </c>
      <c r="H24" s="4" t="s">
        <v>26</v>
      </c>
      <c r="I24" s="4" t="s">
        <v>27</v>
      </c>
      <c r="J24" s="5" t="s">
        <v>28</v>
      </c>
      <c r="K24" s="3" t="s">
        <v>77</v>
      </c>
      <c r="L24" s="4" t="s">
        <v>81</v>
      </c>
      <c r="M24" s="4" t="s">
        <v>57</v>
      </c>
      <c r="N24" s="4" t="s">
        <v>82</v>
      </c>
      <c r="O24" s="4" t="s">
        <v>83</v>
      </c>
      <c r="P24" s="4" t="s">
        <v>84</v>
      </c>
      <c r="Q24" s="10" t="s">
        <v>85</v>
      </c>
      <c r="R24" s="21"/>
    </row>
    <row r="25" spans="1:18" ht="11.25" customHeight="1">
      <c r="A25" s="6" t="s">
        <v>33</v>
      </c>
      <c r="B25" s="7">
        <v>12</v>
      </c>
      <c r="C25" s="8">
        <v>30</v>
      </c>
      <c r="D25" s="8">
        <v>30</v>
      </c>
      <c r="E25" s="11">
        <v>40</v>
      </c>
      <c r="F25" s="7">
        <v>750</v>
      </c>
      <c r="G25" s="8">
        <v>300</v>
      </c>
      <c r="H25" s="8">
        <v>70</v>
      </c>
      <c r="I25" s="8">
        <v>70</v>
      </c>
      <c r="J25" s="27">
        <v>75</v>
      </c>
      <c r="K25" s="7" t="s">
        <v>16</v>
      </c>
      <c r="L25" s="8">
        <v>70</v>
      </c>
      <c r="M25" s="8">
        <v>5700</v>
      </c>
      <c r="N25" s="8">
        <v>1800</v>
      </c>
      <c r="O25" s="8">
        <v>7</v>
      </c>
      <c r="P25" s="8">
        <v>7</v>
      </c>
      <c r="Q25" s="11">
        <v>7</v>
      </c>
      <c r="R25" s="21"/>
    </row>
    <row r="26" spans="1:18" ht="11.25" customHeight="1" thickBot="1">
      <c r="A26" s="12" t="s">
        <v>35</v>
      </c>
      <c r="B26" s="29"/>
      <c r="C26" s="16"/>
      <c r="D26" s="16"/>
      <c r="E26" s="28"/>
      <c r="F26" s="29"/>
      <c r="G26" s="14"/>
      <c r="H26" s="16"/>
      <c r="I26" s="16"/>
      <c r="J26" s="31"/>
      <c r="K26" s="13" t="s">
        <v>36</v>
      </c>
      <c r="L26" s="15"/>
      <c r="M26" s="14"/>
      <c r="N26" s="35"/>
      <c r="O26" s="16"/>
      <c r="P26" s="16"/>
      <c r="Q26" s="28"/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23">
        <v>15</v>
      </c>
      <c r="C30" s="9">
        <v>20.329999999999998</v>
      </c>
      <c r="D30" s="9">
        <v>23.835000000000001</v>
      </c>
      <c r="E30" s="211">
        <v>23.675000000000001</v>
      </c>
      <c r="F30" s="213"/>
      <c r="G30" s="23">
        <v>11.68</v>
      </c>
      <c r="H30" s="9">
        <v>14.335000000000001</v>
      </c>
      <c r="I30" s="9">
        <v>24.905000000000001</v>
      </c>
      <c r="J30" s="211">
        <v>29.605</v>
      </c>
      <c r="K30" s="212"/>
      <c r="L30" s="213"/>
      <c r="M30" s="23">
        <v>3.72</v>
      </c>
      <c r="N30" s="9">
        <v>5.67</v>
      </c>
      <c r="O30" s="211">
        <v>6.57</v>
      </c>
      <c r="P30" s="212"/>
      <c r="Q30" s="213"/>
      <c r="R30" s="19"/>
    </row>
    <row r="31" spans="1:18" ht="11.25" customHeight="1">
      <c r="A31" s="37" t="s">
        <v>17</v>
      </c>
      <c r="B31" s="3" t="s">
        <v>100</v>
      </c>
      <c r="C31" s="4" t="s">
        <v>101</v>
      </c>
      <c r="D31" s="4" t="s">
        <v>102</v>
      </c>
      <c r="E31" s="4" t="s">
        <v>103</v>
      </c>
      <c r="F31" s="5" t="s">
        <v>104</v>
      </c>
      <c r="G31" s="3" t="s">
        <v>52</v>
      </c>
      <c r="H31" s="4" t="s">
        <v>105</v>
      </c>
      <c r="I31" s="4" t="s">
        <v>28</v>
      </c>
      <c r="J31" s="4" t="s">
        <v>57</v>
      </c>
      <c r="K31" s="4" t="s">
        <v>106</v>
      </c>
      <c r="L31" s="10" t="s">
        <v>104</v>
      </c>
      <c r="M31" s="3" t="s">
        <v>107</v>
      </c>
      <c r="N31" s="4" t="s">
        <v>58</v>
      </c>
      <c r="O31" s="4" t="s">
        <v>108</v>
      </c>
      <c r="P31" s="4" t="s">
        <v>109</v>
      </c>
      <c r="Q31" s="10" t="s">
        <v>105</v>
      </c>
      <c r="R31" s="19"/>
    </row>
    <row r="32" spans="1:18" ht="11.25" customHeight="1">
      <c r="A32" s="37" t="s">
        <v>33</v>
      </c>
      <c r="B32" s="7">
        <v>15</v>
      </c>
      <c r="C32" s="8">
        <v>400</v>
      </c>
      <c r="D32" s="8">
        <v>25</v>
      </c>
      <c r="E32" s="8">
        <v>8</v>
      </c>
      <c r="F32" s="27">
        <v>8</v>
      </c>
      <c r="G32" s="7">
        <v>5</v>
      </c>
      <c r="H32" s="8">
        <v>1850</v>
      </c>
      <c r="I32" s="8">
        <v>4500</v>
      </c>
      <c r="J32" s="8">
        <v>18</v>
      </c>
      <c r="K32" s="8">
        <v>18</v>
      </c>
      <c r="L32" s="11">
        <v>20</v>
      </c>
      <c r="M32" s="7">
        <v>75</v>
      </c>
      <c r="N32" s="8">
        <v>130</v>
      </c>
      <c r="O32" s="8">
        <v>360</v>
      </c>
      <c r="P32" s="8">
        <v>400</v>
      </c>
      <c r="Q32" s="11">
        <v>400</v>
      </c>
      <c r="R32" s="19"/>
    </row>
    <row r="33" spans="1:18" ht="11.25" customHeight="1" thickBot="1">
      <c r="A33" s="38" t="s">
        <v>35</v>
      </c>
      <c r="B33" s="13"/>
      <c r="C33" s="15"/>
      <c r="D33" s="15"/>
      <c r="E33" s="14"/>
      <c r="F33" s="39"/>
      <c r="G33" s="29"/>
      <c r="H33" s="14"/>
      <c r="I33" s="14"/>
      <c r="J33" s="14"/>
      <c r="K33" s="15"/>
      <c r="L33" s="40"/>
      <c r="M33" s="15"/>
      <c r="N33" s="15"/>
      <c r="O33" s="15"/>
      <c r="P33" s="15"/>
      <c r="Q33" s="40"/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7" t="s">
        <v>16</v>
      </c>
      <c r="C37" s="8" t="s">
        <v>16</v>
      </c>
      <c r="D37" s="9">
        <v>16.52</v>
      </c>
      <c r="E37" s="9">
        <v>17.07</v>
      </c>
      <c r="F37" s="9">
        <v>18.734999999999999</v>
      </c>
      <c r="G37" s="211">
        <v>29.28</v>
      </c>
      <c r="H37" s="212"/>
      <c r="I37" s="215"/>
      <c r="J37" s="211">
        <v>34.18</v>
      </c>
      <c r="K37" s="212"/>
      <c r="L37" s="213"/>
      <c r="M37" s="19"/>
      <c r="N37" s="19"/>
      <c r="O37" s="19"/>
      <c r="P37" s="19"/>
      <c r="Q37" s="19"/>
      <c r="R37" s="21"/>
    </row>
    <row r="38" spans="1:18" ht="11.25" customHeight="1">
      <c r="A38" s="37" t="s">
        <v>17</v>
      </c>
      <c r="B38" s="3" t="s">
        <v>52</v>
      </c>
      <c r="C38" s="4" t="s">
        <v>19</v>
      </c>
      <c r="D38" s="4" t="s">
        <v>59</v>
      </c>
      <c r="E38" s="4" t="s">
        <v>118</v>
      </c>
      <c r="F38" s="4" t="s">
        <v>119</v>
      </c>
      <c r="G38" s="4" t="s">
        <v>120</v>
      </c>
      <c r="H38" s="4" t="s">
        <v>103</v>
      </c>
      <c r="I38" s="4" t="s">
        <v>121</v>
      </c>
      <c r="J38" s="4" t="s">
        <v>122</v>
      </c>
      <c r="K38" s="4" t="s">
        <v>123</v>
      </c>
      <c r="L38" s="10" t="s">
        <v>124</v>
      </c>
      <c r="M38" s="19"/>
      <c r="N38" s="19"/>
      <c r="O38" s="19"/>
      <c r="P38" s="19"/>
      <c r="Q38" s="19"/>
      <c r="R38" s="21"/>
    </row>
    <row r="39" spans="1:18" ht="11.25" customHeight="1">
      <c r="A39" s="37" t="s">
        <v>33</v>
      </c>
      <c r="B39" s="7" t="s">
        <v>16</v>
      </c>
      <c r="C39" s="8" t="s">
        <v>16</v>
      </c>
      <c r="D39" s="8">
        <v>2100</v>
      </c>
      <c r="E39" s="8">
        <v>5500</v>
      </c>
      <c r="F39" s="8">
        <v>5000</v>
      </c>
      <c r="G39" s="8">
        <v>2800</v>
      </c>
      <c r="H39" s="8">
        <v>3000</v>
      </c>
      <c r="I39" s="8">
        <v>3000</v>
      </c>
      <c r="J39" s="8">
        <v>12</v>
      </c>
      <c r="K39" s="8">
        <v>20</v>
      </c>
      <c r="L39" s="11">
        <v>35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13" t="s">
        <v>36</v>
      </c>
      <c r="C40" s="14" t="s">
        <v>36</v>
      </c>
      <c r="D40" s="14"/>
      <c r="E40" s="14"/>
      <c r="F40" s="14"/>
      <c r="G40" s="14"/>
      <c r="H40" s="14"/>
      <c r="I40" s="14"/>
      <c r="J40" s="15"/>
      <c r="K40" s="15"/>
      <c r="L40" s="15"/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7" t="s">
        <v>16</v>
      </c>
      <c r="C44" s="8" t="s">
        <v>16</v>
      </c>
      <c r="D44" s="9">
        <v>17.68</v>
      </c>
      <c r="E44" s="9">
        <v>19.155000000000001</v>
      </c>
      <c r="F44" s="9">
        <v>19.434999999999999</v>
      </c>
      <c r="G44" s="211">
        <v>24.7</v>
      </c>
      <c r="H44" s="212"/>
      <c r="I44" s="213"/>
      <c r="J44" s="23">
        <v>5.14</v>
      </c>
      <c r="K44" s="9">
        <v>10.725</v>
      </c>
      <c r="L44" s="211">
        <v>16.64</v>
      </c>
      <c r="M44" s="212"/>
      <c r="N44" s="213"/>
      <c r="O44" s="19"/>
      <c r="P44" s="19"/>
      <c r="Q44" s="19"/>
      <c r="R44" s="21"/>
    </row>
    <row r="45" spans="1:18" ht="11.25" customHeight="1">
      <c r="A45" s="37" t="s">
        <v>17</v>
      </c>
      <c r="B45" s="3" t="s">
        <v>80</v>
      </c>
      <c r="C45" s="4" t="s">
        <v>136</v>
      </c>
      <c r="D45" s="4" t="s">
        <v>78</v>
      </c>
      <c r="E45" s="4" t="s">
        <v>54</v>
      </c>
      <c r="F45" s="4" t="s">
        <v>137</v>
      </c>
      <c r="G45" s="4" t="s">
        <v>55</v>
      </c>
      <c r="H45" s="4" t="s">
        <v>138</v>
      </c>
      <c r="I45" s="5" t="s">
        <v>139</v>
      </c>
      <c r="J45" s="3" t="s">
        <v>79</v>
      </c>
      <c r="K45" s="4" t="s">
        <v>140</v>
      </c>
      <c r="L45" s="4" t="s">
        <v>141</v>
      </c>
      <c r="M45" s="4" t="s">
        <v>142</v>
      </c>
      <c r="N45" s="10" t="s">
        <v>22</v>
      </c>
      <c r="O45" s="19"/>
      <c r="P45" s="19"/>
      <c r="Q45" s="19"/>
      <c r="R45" s="21"/>
    </row>
    <row r="46" spans="1:18" ht="11.25" customHeight="1">
      <c r="A46" s="37" t="s">
        <v>33</v>
      </c>
      <c r="B46" s="7" t="s">
        <v>16</v>
      </c>
      <c r="C46" s="8" t="s">
        <v>16</v>
      </c>
      <c r="D46" s="8">
        <v>7000</v>
      </c>
      <c r="E46" s="8">
        <v>7000</v>
      </c>
      <c r="F46" s="8">
        <v>4300</v>
      </c>
      <c r="G46" s="8">
        <v>4000</v>
      </c>
      <c r="H46" s="8">
        <v>4200</v>
      </c>
      <c r="I46" s="27">
        <v>4200</v>
      </c>
      <c r="J46" s="7">
        <v>10</v>
      </c>
      <c r="K46" s="27">
        <v>10</v>
      </c>
      <c r="L46" s="8">
        <v>12</v>
      </c>
      <c r="M46" s="8">
        <v>10</v>
      </c>
      <c r="N46" s="11">
        <v>12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13" t="s">
        <v>36</v>
      </c>
      <c r="C47" s="14" t="s">
        <v>36</v>
      </c>
      <c r="D47" s="14"/>
      <c r="E47" s="14"/>
      <c r="F47" s="14"/>
      <c r="G47" s="14"/>
      <c r="H47" s="14"/>
      <c r="I47" s="41"/>
      <c r="J47" s="29"/>
      <c r="K47" s="39"/>
      <c r="L47" s="15"/>
      <c r="M47" s="14"/>
      <c r="N47" s="40"/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7" t="s">
        <v>16</v>
      </c>
      <c r="C51" s="211">
        <v>12.05</v>
      </c>
      <c r="D51" s="212"/>
      <c r="E51" s="213"/>
      <c r="F51" s="214">
        <v>15.61</v>
      </c>
      <c r="G51" s="212"/>
      <c r="H51" s="215"/>
      <c r="I51" s="211">
        <v>6.66</v>
      </c>
      <c r="J51" s="212"/>
      <c r="K51" s="213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3" t="s">
        <v>140</v>
      </c>
      <c r="C52" s="4" t="s">
        <v>149</v>
      </c>
      <c r="D52" s="4" t="s">
        <v>26</v>
      </c>
      <c r="E52" s="10" t="s">
        <v>27</v>
      </c>
      <c r="F52" s="3" t="s">
        <v>76</v>
      </c>
      <c r="G52" s="43" t="s">
        <v>149</v>
      </c>
      <c r="H52" s="4" t="s">
        <v>61</v>
      </c>
      <c r="I52" s="4" t="s">
        <v>29</v>
      </c>
      <c r="J52" s="4" t="s">
        <v>136</v>
      </c>
      <c r="K52" s="10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7" t="s">
        <v>16</v>
      </c>
      <c r="C53" s="8">
        <v>280</v>
      </c>
      <c r="D53" s="8">
        <v>300</v>
      </c>
      <c r="E53" s="11">
        <v>320</v>
      </c>
      <c r="F53" s="37">
        <v>500</v>
      </c>
      <c r="G53" s="8">
        <v>540</v>
      </c>
      <c r="H53" s="44">
        <v>520</v>
      </c>
      <c r="I53" s="8">
        <v>30</v>
      </c>
      <c r="J53" s="8">
        <v>30</v>
      </c>
      <c r="K53" s="11">
        <v>30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13" t="s">
        <v>36</v>
      </c>
      <c r="C54" s="15"/>
      <c r="D54" s="15"/>
      <c r="E54" s="40"/>
      <c r="F54" s="45"/>
      <c r="G54" s="46"/>
      <c r="H54" s="47"/>
      <c r="I54" s="16"/>
      <c r="J54" s="30"/>
      <c r="K54" s="28"/>
      <c r="L54" s="19"/>
      <c r="M54" s="19"/>
      <c r="N54" s="19"/>
      <c r="O54" s="19"/>
      <c r="P54" s="19"/>
      <c r="Q54" s="19"/>
      <c r="R54" s="19"/>
    </row>
  </sheetData>
  <mergeCells count="55">
    <mergeCell ref="J37:L37"/>
    <mergeCell ref="G36:I36"/>
    <mergeCell ref="J36:L36"/>
    <mergeCell ref="B35:L35"/>
    <mergeCell ref="C51:E51"/>
    <mergeCell ref="F51:H51"/>
    <mergeCell ref="I51:K51"/>
    <mergeCell ref="L43:N43"/>
    <mergeCell ref="G44:I44"/>
    <mergeCell ref="L44:N44"/>
    <mergeCell ref="C50:E50"/>
    <mergeCell ref="F49:K49"/>
    <mergeCell ref="F50:H50"/>
    <mergeCell ref="I50:K50"/>
    <mergeCell ref="G37:I37"/>
    <mergeCell ref="B49:E49"/>
    <mergeCell ref="B42:I42"/>
    <mergeCell ref="J42:N42"/>
    <mergeCell ref="G43:I43"/>
    <mergeCell ref="B21:E21"/>
    <mergeCell ref="F21:J21"/>
    <mergeCell ref="K21:Q21"/>
    <mergeCell ref="C22:E22"/>
    <mergeCell ref="H22:J22"/>
    <mergeCell ref="O22:Q22"/>
    <mergeCell ref="O29:Q29"/>
    <mergeCell ref="O30:Q30"/>
    <mergeCell ref="E29:F29"/>
    <mergeCell ref="J29:L29"/>
    <mergeCell ref="E30:F30"/>
    <mergeCell ref="J30:L30"/>
    <mergeCell ref="O23:Q23"/>
    <mergeCell ref="B28:F28"/>
    <mergeCell ref="G28:L28"/>
    <mergeCell ref="M28:Q28"/>
    <mergeCell ref="C23:E23"/>
    <mergeCell ref="H23:J23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rintOptions horizontalCentered="1" verticalCentered="1"/>
  <pageMargins left="0.19685039370078741" right="0.19685039370078741" top="0.78740157480314965" bottom="0.19685039370078741" header="0.51181102362204722" footer="0.51181102362204722"/>
  <pageSetup paperSize="9"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6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6" spans="1:18" ht="14.25" thickBot="1"/>
    <row r="7" spans="1:18" ht="11.25" customHeight="1">
      <c r="A7" s="1" t="s">
        <v>0</v>
      </c>
      <c r="B7" s="208" t="s">
        <v>1</v>
      </c>
      <c r="C7" s="224"/>
      <c r="D7" s="224"/>
      <c r="E7" s="224"/>
      <c r="F7" s="224"/>
      <c r="G7" s="225"/>
      <c r="H7" s="208" t="s">
        <v>2</v>
      </c>
      <c r="I7" s="224"/>
      <c r="J7" s="224"/>
      <c r="K7" s="224"/>
      <c r="L7" s="224"/>
      <c r="M7" s="225"/>
      <c r="N7" s="208" t="s">
        <v>3</v>
      </c>
      <c r="O7" s="224"/>
      <c r="P7" s="224"/>
      <c r="Q7" s="224"/>
      <c r="R7" s="225"/>
    </row>
    <row r="8" spans="1:18" ht="11.25" customHeight="1">
      <c r="A8" s="2">
        <v>40938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7" t="s">
        <v>16</v>
      </c>
      <c r="C9" s="8" t="s">
        <v>16</v>
      </c>
      <c r="D9" s="9">
        <v>15.5</v>
      </c>
      <c r="E9" s="211">
        <v>16.161000000000001</v>
      </c>
      <c r="F9" s="212"/>
      <c r="G9" s="213"/>
      <c r="H9" s="7" t="s">
        <v>16</v>
      </c>
      <c r="I9" s="8" t="s">
        <v>16</v>
      </c>
      <c r="J9" s="9">
        <v>12.343</v>
      </c>
      <c r="K9" s="211">
        <v>16.03</v>
      </c>
      <c r="L9" s="212"/>
      <c r="M9" s="213"/>
      <c r="N9" s="7" t="s">
        <v>16</v>
      </c>
      <c r="O9" s="9">
        <v>16.588999999999999</v>
      </c>
      <c r="P9" s="211">
        <v>24.254999999999999</v>
      </c>
      <c r="Q9" s="212"/>
      <c r="R9" s="213"/>
    </row>
    <row r="10" spans="1:18" ht="11.25" customHeight="1">
      <c r="A10" s="6" t="s">
        <v>17</v>
      </c>
      <c r="B10" s="3" t="s">
        <v>18</v>
      </c>
      <c r="C10" s="4" t="s">
        <v>19</v>
      </c>
      <c r="D10" s="4" t="s">
        <v>20</v>
      </c>
      <c r="E10" s="4" t="s">
        <v>21</v>
      </c>
      <c r="F10" s="4" t="s">
        <v>22</v>
      </c>
      <c r="G10" s="10" t="s">
        <v>23</v>
      </c>
      <c r="H10" s="3" t="s">
        <v>24</v>
      </c>
      <c r="I10" s="4" t="s">
        <v>25</v>
      </c>
      <c r="J10" s="4" t="s">
        <v>19</v>
      </c>
      <c r="K10" s="4" t="s">
        <v>26</v>
      </c>
      <c r="L10" s="4" t="s">
        <v>27</v>
      </c>
      <c r="M10" s="10" t="s">
        <v>28</v>
      </c>
      <c r="N10" s="3" t="s">
        <v>29</v>
      </c>
      <c r="O10" s="4" t="s">
        <v>20</v>
      </c>
      <c r="P10" s="4" t="s">
        <v>30</v>
      </c>
      <c r="Q10" s="4" t="s">
        <v>31</v>
      </c>
      <c r="R10" s="10" t="s">
        <v>32</v>
      </c>
    </row>
    <row r="11" spans="1:18" ht="11.25" customHeight="1">
      <c r="A11" s="6" t="s">
        <v>33</v>
      </c>
      <c r="B11" s="7" t="s">
        <v>16</v>
      </c>
      <c r="C11" s="8" t="s">
        <v>16</v>
      </c>
      <c r="D11" s="8">
        <v>400</v>
      </c>
      <c r="E11" s="8">
        <v>950</v>
      </c>
      <c r="F11" s="8">
        <v>1000</v>
      </c>
      <c r="G11" s="11">
        <v>1100</v>
      </c>
      <c r="H11" s="7" t="s">
        <v>16</v>
      </c>
      <c r="I11" s="8" t="s">
        <v>16</v>
      </c>
      <c r="J11" s="8">
        <v>80</v>
      </c>
      <c r="K11" s="8">
        <v>410</v>
      </c>
      <c r="L11" s="8">
        <v>420</v>
      </c>
      <c r="M11" s="11">
        <v>400</v>
      </c>
      <c r="N11" s="7" t="s">
        <v>16</v>
      </c>
      <c r="O11" s="8">
        <v>85</v>
      </c>
      <c r="P11" s="8">
        <v>250</v>
      </c>
      <c r="Q11" s="8">
        <v>390</v>
      </c>
      <c r="R11" s="11" t="s">
        <v>34</v>
      </c>
    </row>
    <row r="12" spans="1:18" ht="11.25" customHeight="1" thickBot="1">
      <c r="A12" s="12" t="s">
        <v>35</v>
      </c>
      <c r="B12" s="13" t="s">
        <v>36</v>
      </c>
      <c r="C12" s="14" t="s">
        <v>36</v>
      </c>
      <c r="D12" s="15"/>
      <c r="E12" s="16"/>
      <c r="F12" s="16"/>
      <c r="G12" s="17"/>
      <c r="H12" s="13" t="s">
        <v>36</v>
      </c>
      <c r="I12" s="14" t="s">
        <v>36</v>
      </c>
      <c r="J12" s="15"/>
      <c r="K12" s="16"/>
      <c r="L12" s="16"/>
      <c r="M12" s="17"/>
      <c r="N12" s="13" t="s">
        <v>36</v>
      </c>
      <c r="O12" s="15"/>
      <c r="P12" s="15"/>
      <c r="Q12" s="15"/>
      <c r="R12" s="18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23">
        <v>4.0309999999999997</v>
      </c>
      <c r="C16" s="9">
        <v>10.01</v>
      </c>
      <c r="D16" s="8" t="s">
        <v>16</v>
      </c>
      <c r="E16" s="9">
        <v>22.302</v>
      </c>
      <c r="F16" s="211">
        <v>23.222999999999999</v>
      </c>
      <c r="G16" s="212"/>
      <c r="H16" s="213"/>
      <c r="I16" s="23">
        <v>8.5350000000000001</v>
      </c>
      <c r="J16" s="9">
        <v>16.571999999999999</v>
      </c>
      <c r="K16" s="9">
        <v>20.21</v>
      </c>
      <c r="L16" s="221">
        <v>20.518000000000001</v>
      </c>
      <c r="M16" s="222"/>
      <c r="N16" s="223"/>
      <c r="O16" s="214">
        <v>15.794</v>
      </c>
      <c r="P16" s="215"/>
      <c r="Q16" s="24">
        <v>14.414999999999999</v>
      </c>
      <c r="R16" s="21"/>
    </row>
    <row r="17" spans="1:18" ht="11.25" customHeight="1">
      <c r="A17" s="6" t="s">
        <v>17</v>
      </c>
      <c r="B17" s="3" t="s">
        <v>51</v>
      </c>
      <c r="C17" s="4" t="s">
        <v>52</v>
      </c>
      <c r="D17" s="4" t="s">
        <v>53</v>
      </c>
      <c r="E17" s="4" t="s">
        <v>54</v>
      </c>
      <c r="F17" s="4" t="s">
        <v>55</v>
      </c>
      <c r="G17" s="4" t="s">
        <v>56</v>
      </c>
      <c r="H17" s="10" t="s">
        <v>57</v>
      </c>
      <c r="I17" s="3" t="s">
        <v>58</v>
      </c>
      <c r="J17" s="4" t="s">
        <v>59</v>
      </c>
      <c r="K17" s="4" t="s">
        <v>27</v>
      </c>
      <c r="L17" s="4" t="s">
        <v>60</v>
      </c>
      <c r="M17" s="4" t="s">
        <v>55</v>
      </c>
      <c r="N17" s="5" t="s">
        <v>57</v>
      </c>
      <c r="O17" s="25" t="s">
        <v>54</v>
      </c>
      <c r="P17" s="26">
        <v>24.5</v>
      </c>
      <c r="Q17" s="10" t="s">
        <v>61</v>
      </c>
      <c r="R17" s="21"/>
    </row>
    <row r="18" spans="1:18" ht="11.25" customHeight="1">
      <c r="A18" s="6" t="s">
        <v>33</v>
      </c>
      <c r="B18" s="7">
        <v>3</v>
      </c>
      <c r="C18" s="8">
        <v>15</v>
      </c>
      <c r="D18" s="8" t="s">
        <v>16</v>
      </c>
      <c r="E18" s="8">
        <v>1600</v>
      </c>
      <c r="F18" s="8">
        <v>12</v>
      </c>
      <c r="G18" s="8">
        <v>10</v>
      </c>
      <c r="H18" s="11">
        <v>15</v>
      </c>
      <c r="I18" s="7">
        <v>12</v>
      </c>
      <c r="J18" s="8">
        <v>400</v>
      </c>
      <c r="K18" s="8">
        <v>880</v>
      </c>
      <c r="L18" s="8">
        <v>12</v>
      </c>
      <c r="M18" s="8">
        <v>10</v>
      </c>
      <c r="N18" s="27">
        <v>10</v>
      </c>
      <c r="O18" s="7">
        <v>1000</v>
      </c>
      <c r="P18" s="8">
        <v>1000</v>
      </c>
      <c r="Q18" s="11">
        <v>140</v>
      </c>
      <c r="R18" s="21"/>
    </row>
    <row r="19" spans="1:18" ht="11.25" customHeight="1" thickBot="1">
      <c r="A19" s="12" t="s">
        <v>35</v>
      </c>
      <c r="B19" s="15"/>
      <c r="C19" s="15"/>
      <c r="D19" s="14" t="s">
        <v>36</v>
      </c>
      <c r="E19" s="15"/>
      <c r="F19" s="16"/>
      <c r="G19" s="16"/>
      <c r="H19" s="28"/>
      <c r="I19" s="29"/>
      <c r="J19" s="15"/>
      <c r="K19" s="15"/>
      <c r="L19" s="30"/>
      <c r="M19" s="16"/>
      <c r="N19" s="31"/>
      <c r="O19" s="32"/>
      <c r="P19" s="30"/>
      <c r="Q19" s="28"/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23">
        <v>8.5030000000000001</v>
      </c>
      <c r="C23" s="211">
        <v>9.2560000000000002</v>
      </c>
      <c r="D23" s="212"/>
      <c r="E23" s="213"/>
      <c r="F23" s="23">
        <v>7.2249999999999996</v>
      </c>
      <c r="G23" s="9">
        <v>7.7430000000000003</v>
      </c>
      <c r="H23" s="211">
        <v>6.8179999999999996</v>
      </c>
      <c r="I23" s="212"/>
      <c r="J23" s="213"/>
      <c r="K23" s="7" t="s">
        <v>16</v>
      </c>
      <c r="L23" s="9">
        <v>29.233000000000001</v>
      </c>
      <c r="M23" s="9">
        <v>27.535</v>
      </c>
      <c r="N23" s="9">
        <v>33.749000000000002</v>
      </c>
      <c r="O23" s="211">
        <v>41.451000000000001</v>
      </c>
      <c r="P23" s="212"/>
      <c r="Q23" s="213"/>
      <c r="R23" s="34"/>
    </row>
    <row r="24" spans="1:18" ht="11.25" customHeight="1">
      <c r="A24" s="6" t="s">
        <v>17</v>
      </c>
      <c r="B24" s="3" t="s">
        <v>75</v>
      </c>
      <c r="C24" s="4" t="s">
        <v>76</v>
      </c>
      <c r="D24" s="4" t="s">
        <v>77</v>
      </c>
      <c r="E24" s="10" t="s">
        <v>78</v>
      </c>
      <c r="F24" s="3" t="s">
        <v>79</v>
      </c>
      <c r="G24" s="4" t="s">
        <v>80</v>
      </c>
      <c r="H24" s="4" t="s">
        <v>26</v>
      </c>
      <c r="I24" s="4" t="s">
        <v>27</v>
      </c>
      <c r="J24" s="5" t="s">
        <v>28</v>
      </c>
      <c r="K24" s="3" t="s">
        <v>77</v>
      </c>
      <c r="L24" s="4" t="s">
        <v>81</v>
      </c>
      <c r="M24" s="4" t="s">
        <v>57</v>
      </c>
      <c r="N24" s="4" t="s">
        <v>82</v>
      </c>
      <c r="O24" s="4" t="s">
        <v>83</v>
      </c>
      <c r="P24" s="4" t="s">
        <v>84</v>
      </c>
      <c r="Q24" s="10" t="s">
        <v>85</v>
      </c>
      <c r="R24" s="21"/>
    </row>
    <row r="25" spans="1:18" ht="11.25" customHeight="1">
      <c r="A25" s="6" t="s">
        <v>33</v>
      </c>
      <c r="B25" s="7">
        <v>20</v>
      </c>
      <c r="C25" s="8">
        <v>30</v>
      </c>
      <c r="D25" s="8">
        <v>40</v>
      </c>
      <c r="E25" s="11">
        <v>50</v>
      </c>
      <c r="F25" s="7">
        <v>800</v>
      </c>
      <c r="G25" s="8">
        <v>350</v>
      </c>
      <c r="H25" s="8">
        <v>60</v>
      </c>
      <c r="I25" s="8">
        <v>70</v>
      </c>
      <c r="J25" s="27">
        <v>80</v>
      </c>
      <c r="K25" s="7" t="s">
        <v>16</v>
      </c>
      <c r="L25" s="8">
        <v>170</v>
      </c>
      <c r="M25" s="8">
        <v>5100</v>
      </c>
      <c r="N25" s="8">
        <v>1800</v>
      </c>
      <c r="O25" s="8">
        <v>7</v>
      </c>
      <c r="P25" s="8">
        <v>8</v>
      </c>
      <c r="Q25" s="11">
        <v>8</v>
      </c>
      <c r="R25" s="21"/>
    </row>
    <row r="26" spans="1:18" ht="11.25" customHeight="1" thickBot="1">
      <c r="A26" s="12" t="s">
        <v>35</v>
      </c>
      <c r="B26" s="29"/>
      <c r="C26" s="16"/>
      <c r="D26" s="16"/>
      <c r="E26" s="28"/>
      <c r="F26" s="29"/>
      <c r="G26" s="14"/>
      <c r="H26" s="16"/>
      <c r="I26" s="16"/>
      <c r="J26" s="31"/>
      <c r="K26" s="13" t="s">
        <v>36</v>
      </c>
      <c r="L26" s="15"/>
      <c r="M26" s="14"/>
      <c r="N26" s="35"/>
      <c r="O26" s="16"/>
      <c r="P26" s="16"/>
      <c r="Q26" s="28"/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23">
        <v>15.038</v>
      </c>
      <c r="C30" s="9">
        <v>20.39</v>
      </c>
      <c r="D30" s="9">
        <v>23.859000000000002</v>
      </c>
      <c r="E30" s="211">
        <v>23.605</v>
      </c>
      <c r="F30" s="213"/>
      <c r="G30" s="23">
        <v>11.717000000000001</v>
      </c>
      <c r="H30" s="9">
        <v>14.42</v>
      </c>
      <c r="I30" s="9">
        <v>24.943999999999999</v>
      </c>
      <c r="J30" s="211">
        <v>29.475000000000001</v>
      </c>
      <c r="K30" s="212"/>
      <c r="L30" s="213"/>
      <c r="M30" s="23">
        <v>4.8499999999999996</v>
      </c>
      <c r="N30" s="9">
        <v>5.59</v>
      </c>
      <c r="O30" s="211">
        <v>6.2320000000000002</v>
      </c>
      <c r="P30" s="212"/>
      <c r="Q30" s="213"/>
      <c r="R30" s="19"/>
    </row>
    <row r="31" spans="1:18" ht="11.25" customHeight="1">
      <c r="A31" s="37" t="s">
        <v>17</v>
      </c>
      <c r="B31" s="3" t="s">
        <v>100</v>
      </c>
      <c r="C31" s="4" t="s">
        <v>101</v>
      </c>
      <c r="D31" s="4" t="s">
        <v>102</v>
      </c>
      <c r="E31" s="4" t="s">
        <v>103</v>
      </c>
      <c r="F31" s="5" t="s">
        <v>104</v>
      </c>
      <c r="G31" s="3" t="s">
        <v>52</v>
      </c>
      <c r="H31" s="4" t="s">
        <v>105</v>
      </c>
      <c r="I31" s="4" t="s">
        <v>28</v>
      </c>
      <c r="J31" s="4" t="s">
        <v>57</v>
      </c>
      <c r="K31" s="4" t="s">
        <v>106</v>
      </c>
      <c r="L31" s="10" t="s">
        <v>104</v>
      </c>
      <c r="M31" s="3" t="s">
        <v>107</v>
      </c>
      <c r="N31" s="4" t="s">
        <v>58</v>
      </c>
      <c r="O31" s="4" t="s">
        <v>108</v>
      </c>
      <c r="P31" s="4" t="s">
        <v>109</v>
      </c>
      <c r="Q31" s="10" t="s">
        <v>105</v>
      </c>
      <c r="R31" s="19"/>
    </row>
    <row r="32" spans="1:18" ht="11.25" customHeight="1">
      <c r="A32" s="37" t="s">
        <v>33</v>
      </c>
      <c r="B32" s="7">
        <v>15</v>
      </c>
      <c r="C32" s="8">
        <v>25</v>
      </c>
      <c r="D32" s="8">
        <v>8</v>
      </c>
      <c r="E32" s="8">
        <v>10</v>
      </c>
      <c r="F32" s="27">
        <v>8</v>
      </c>
      <c r="G32" s="7">
        <v>8</v>
      </c>
      <c r="H32" s="8">
        <v>2000</v>
      </c>
      <c r="I32" s="8">
        <v>4400</v>
      </c>
      <c r="J32" s="8">
        <v>20</v>
      </c>
      <c r="K32" s="8">
        <v>15</v>
      </c>
      <c r="L32" s="11">
        <v>15</v>
      </c>
      <c r="M32" s="7">
        <v>100</v>
      </c>
      <c r="N32" s="8">
        <v>130</v>
      </c>
      <c r="O32" s="8">
        <v>350</v>
      </c>
      <c r="P32" s="8">
        <v>400</v>
      </c>
      <c r="Q32" s="11">
        <v>370</v>
      </c>
      <c r="R32" s="19"/>
    </row>
    <row r="33" spans="1:18" ht="11.25" customHeight="1" thickBot="1">
      <c r="A33" s="38" t="s">
        <v>35</v>
      </c>
      <c r="B33" s="13"/>
      <c r="C33" s="15"/>
      <c r="D33" s="15"/>
      <c r="E33" s="14"/>
      <c r="F33" s="39"/>
      <c r="G33" s="29"/>
      <c r="H33" s="14"/>
      <c r="I33" s="14"/>
      <c r="J33" s="14"/>
      <c r="K33" s="15"/>
      <c r="L33" s="40"/>
      <c r="M33" s="15"/>
      <c r="N33" s="15"/>
      <c r="O33" s="15"/>
      <c r="P33" s="15"/>
      <c r="Q33" s="40"/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7" t="s">
        <v>16</v>
      </c>
      <c r="C37" s="8" t="s">
        <v>16</v>
      </c>
      <c r="D37" s="9">
        <v>16.521000000000001</v>
      </c>
      <c r="E37" s="9">
        <v>17.204999999999998</v>
      </c>
      <c r="F37" s="9">
        <v>18.832999999999998</v>
      </c>
      <c r="G37" s="211">
        <v>29.425000000000001</v>
      </c>
      <c r="H37" s="212"/>
      <c r="I37" s="215"/>
      <c r="J37" s="211">
        <v>34.357999999999997</v>
      </c>
      <c r="K37" s="212"/>
      <c r="L37" s="213"/>
      <c r="M37" s="19"/>
      <c r="N37" s="19"/>
      <c r="O37" s="19"/>
      <c r="P37" s="19"/>
      <c r="Q37" s="19"/>
      <c r="R37" s="21"/>
    </row>
    <row r="38" spans="1:18" ht="11.25" customHeight="1">
      <c r="A38" s="37" t="s">
        <v>17</v>
      </c>
      <c r="B38" s="3" t="s">
        <v>52</v>
      </c>
      <c r="C38" s="4" t="s">
        <v>19</v>
      </c>
      <c r="D38" s="4" t="s">
        <v>59</v>
      </c>
      <c r="E38" s="4" t="s">
        <v>118</v>
      </c>
      <c r="F38" s="4" t="s">
        <v>119</v>
      </c>
      <c r="G38" s="4" t="s">
        <v>120</v>
      </c>
      <c r="H38" s="4" t="s">
        <v>103</v>
      </c>
      <c r="I38" s="4" t="s">
        <v>121</v>
      </c>
      <c r="J38" s="4" t="s">
        <v>122</v>
      </c>
      <c r="K38" s="4" t="s">
        <v>123</v>
      </c>
      <c r="L38" s="10" t="s">
        <v>124</v>
      </c>
      <c r="M38" s="19"/>
      <c r="N38" s="19"/>
      <c r="O38" s="19"/>
      <c r="P38" s="19"/>
      <c r="Q38" s="19"/>
      <c r="R38" s="21"/>
    </row>
    <row r="39" spans="1:18" ht="11.25" customHeight="1">
      <c r="A39" s="37" t="s">
        <v>33</v>
      </c>
      <c r="B39" s="7" t="s">
        <v>16</v>
      </c>
      <c r="C39" s="8" t="s">
        <v>16</v>
      </c>
      <c r="D39" s="8">
        <v>900</v>
      </c>
      <c r="E39" s="8">
        <v>5000</v>
      </c>
      <c r="F39" s="8">
        <v>5000</v>
      </c>
      <c r="G39" s="8">
        <v>2600</v>
      </c>
      <c r="H39" s="8">
        <v>2500</v>
      </c>
      <c r="I39" s="8">
        <v>3500</v>
      </c>
      <c r="J39" s="8">
        <v>15</v>
      </c>
      <c r="K39" s="8">
        <v>20</v>
      </c>
      <c r="L39" s="11">
        <v>15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13" t="s">
        <v>36</v>
      </c>
      <c r="C40" s="14" t="s">
        <v>36</v>
      </c>
      <c r="D40" s="14"/>
      <c r="E40" s="14"/>
      <c r="F40" s="14"/>
      <c r="G40" s="14"/>
      <c r="H40" s="14"/>
      <c r="I40" s="14"/>
      <c r="J40" s="15"/>
      <c r="K40" s="15"/>
      <c r="L40" s="15"/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7" t="s">
        <v>16</v>
      </c>
      <c r="C44" s="8" t="s">
        <v>16</v>
      </c>
      <c r="D44" s="9">
        <v>17.832999999999998</v>
      </c>
      <c r="E44" s="9">
        <v>19.431999999999999</v>
      </c>
      <c r="F44" s="9">
        <v>19.677</v>
      </c>
      <c r="G44" s="211">
        <v>24.93</v>
      </c>
      <c r="H44" s="212"/>
      <c r="I44" s="213"/>
      <c r="J44" s="23">
        <v>5.1890000000000001</v>
      </c>
      <c r="K44" s="9">
        <v>10.845000000000001</v>
      </c>
      <c r="L44" s="211">
        <v>16.690000000000001</v>
      </c>
      <c r="M44" s="212"/>
      <c r="N44" s="213"/>
      <c r="O44" s="19"/>
      <c r="P44" s="19"/>
      <c r="Q44" s="19"/>
      <c r="R44" s="21"/>
    </row>
    <row r="45" spans="1:18" ht="11.25" customHeight="1">
      <c r="A45" s="37" t="s">
        <v>17</v>
      </c>
      <c r="B45" s="3" t="s">
        <v>80</v>
      </c>
      <c r="C45" s="4" t="s">
        <v>136</v>
      </c>
      <c r="D45" s="4" t="s">
        <v>78</v>
      </c>
      <c r="E45" s="4" t="s">
        <v>54</v>
      </c>
      <c r="F45" s="4" t="s">
        <v>137</v>
      </c>
      <c r="G45" s="4" t="s">
        <v>55</v>
      </c>
      <c r="H45" s="4" t="s">
        <v>138</v>
      </c>
      <c r="I45" s="5" t="s">
        <v>139</v>
      </c>
      <c r="J45" s="3" t="s">
        <v>79</v>
      </c>
      <c r="K45" s="4" t="s">
        <v>140</v>
      </c>
      <c r="L45" s="4" t="s">
        <v>141</v>
      </c>
      <c r="M45" s="4" t="s">
        <v>142</v>
      </c>
      <c r="N45" s="10" t="s">
        <v>22</v>
      </c>
      <c r="O45" s="19"/>
      <c r="P45" s="19"/>
      <c r="Q45" s="19"/>
      <c r="R45" s="21"/>
    </row>
    <row r="46" spans="1:18" ht="11.25" customHeight="1">
      <c r="A46" s="37" t="s">
        <v>33</v>
      </c>
      <c r="B46" s="7" t="s">
        <v>16</v>
      </c>
      <c r="C46" s="8" t="s">
        <v>16</v>
      </c>
      <c r="D46" s="8">
        <v>6500</v>
      </c>
      <c r="E46" s="8">
        <v>8000</v>
      </c>
      <c r="F46" s="8">
        <v>4100</v>
      </c>
      <c r="G46" s="8">
        <v>4000</v>
      </c>
      <c r="H46" s="8">
        <v>4100</v>
      </c>
      <c r="I46" s="27">
        <v>4100</v>
      </c>
      <c r="J46" s="7">
        <v>10</v>
      </c>
      <c r="K46" s="27">
        <v>15</v>
      </c>
      <c r="L46" s="8">
        <v>12</v>
      </c>
      <c r="M46" s="8">
        <v>12</v>
      </c>
      <c r="N46" s="11">
        <v>12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13" t="s">
        <v>36</v>
      </c>
      <c r="C47" s="14" t="s">
        <v>36</v>
      </c>
      <c r="D47" s="14"/>
      <c r="E47" s="14"/>
      <c r="F47" s="14"/>
      <c r="G47" s="14"/>
      <c r="H47" s="14"/>
      <c r="I47" s="41"/>
      <c r="J47" s="29"/>
      <c r="K47" s="39"/>
      <c r="L47" s="15"/>
      <c r="M47" s="14"/>
      <c r="N47" s="40"/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7" t="s">
        <v>16</v>
      </c>
      <c r="C51" s="211">
        <v>11.74</v>
      </c>
      <c r="D51" s="212"/>
      <c r="E51" s="213"/>
      <c r="F51" s="214">
        <v>15.036</v>
      </c>
      <c r="G51" s="212"/>
      <c r="H51" s="215"/>
      <c r="I51" s="211">
        <v>6.633</v>
      </c>
      <c r="J51" s="212"/>
      <c r="K51" s="213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3" t="s">
        <v>140</v>
      </c>
      <c r="C52" s="4" t="s">
        <v>149</v>
      </c>
      <c r="D52" s="4" t="s">
        <v>26</v>
      </c>
      <c r="E52" s="10" t="s">
        <v>27</v>
      </c>
      <c r="F52" s="3" t="s">
        <v>76</v>
      </c>
      <c r="G52" s="43" t="s">
        <v>149</v>
      </c>
      <c r="H52" s="4" t="s">
        <v>61</v>
      </c>
      <c r="I52" s="4" t="s">
        <v>29</v>
      </c>
      <c r="J52" s="4" t="s">
        <v>136</v>
      </c>
      <c r="K52" s="10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7" t="s">
        <v>16</v>
      </c>
      <c r="C53" s="8">
        <v>330</v>
      </c>
      <c r="D53" s="8">
        <v>300</v>
      </c>
      <c r="E53" s="11">
        <v>350</v>
      </c>
      <c r="F53" s="37">
        <v>490</v>
      </c>
      <c r="G53" s="8">
        <v>510</v>
      </c>
      <c r="H53" s="44">
        <v>580</v>
      </c>
      <c r="I53" s="8">
        <v>30</v>
      </c>
      <c r="J53" s="8">
        <v>35</v>
      </c>
      <c r="K53" s="11">
        <v>30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13" t="s">
        <v>36</v>
      </c>
      <c r="C54" s="15"/>
      <c r="D54" s="15"/>
      <c r="E54" s="40"/>
      <c r="F54" s="45"/>
      <c r="G54" s="46"/>
      <c r="H54" s="47"/>
      <c r="I54" s="16"/>
      <c r="J54" s="30"/>
      <c r="K54" s="28"/>
      <c r="L54" s="19"/>
      <c r="M54" s="19"/>
      <c r="N54" s="19"/>
      <c r="O54" s="19"/>
      <c r="P54" s="19"/>
      <c r="Q54" s="19"/>
      <c r="R54" s="19"/>
    </row>
  </sheetData>
  <mergeCells count="55">
    <mergeCell ref="J37:L37"/>
    <mergeCell ref="G36:I36"/>
    <mergeCell ref="J36:L36"/>
    <mergeCell ref="B35:L35"/>
    <mergeCell ref="C51:E51"/>
    <mergeCell ref="F51:H51"/>
    <mergeCell ref="I51:K51"/>
    <mergeCell ref="L43:N43"/>
    <mergeCell ref="G44:I44"/>
    <mergeCell ref="L44:N44"/>
    <mergeCell ref="C50:E50"/>
    <mergeCell ref="F49:K49"/>
    <mergeCell ref="F50:H50"/>
    <mergeCell ref="I50:K50"/>
    <mergeCell ref="G37:I37"/>
    <mergeCell ref="B49:E49"/>
    <mergeCell ref="B42:I42"/>
    <mergeCell ref="J42:N42"/>
    <mergeCell ref="G43:I43"/>
    <mergeCell ref="B21:E21"/>
    <mergeCell ref="F21:J21"/>
    <mergeCell ref="K21:Q21"/>
    <mergeCell ref="C22:E22"/>
    <mergeCell ref="H22:J22"/>
    <mergeCell ref="O22:Q22"/>
    <mergeCell ref="O29:Q29"/>
    <mergeCell ref="O30:Q30"/>
    <mergeCell ref="E29:F29"/>
    <mergeCell ref="J29:L29"/>
    <mergeCell ref="E30:F30"/>
    <mergeCell ref="J30:L30"/>
    <mergeCell ref="O23:Q23"/>
    <mergeCell ref="B28:F28"/>
    <mergeCell ref="G28:L28"/>
    <mergeCell ref="M28:Q28"/>
    <mergeCell ref="C23:E23"/>
    <mergeCell ref="H23:J23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rintOptions horizontalCentered="1" verticalCentered="1"/>
  <pageMargins left="0.19685039370078741" right="0.19685039370078741" top="0.78740157480314965" bottom="0.19685039370078741" header="0.51181102362204722" footer="0.51181102362204722"/>
  <pageSetup paperSize="9" orientation="landscape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6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6" spans="1:18" ht="14.25" thickBot="1"/>
    <row r="7" spans="1:18" ht="11.25" customHeight="1">
      <c r="A7" s="1" t="s">
        <v>0</v>
      </c>
      <c r="B7" s="208" t="s">
        <v>1</v>
      </c>
      <c r="C7" s="224"/>
      <c r="D7" s="224"/>
      <c r="E7" s="224"/>
      <c r="F7" s="224"/>
      <c r="G7" s="225"/>
      <c r="H7" s="208" t="s">
        <v>2</v>
      </c>
      <c r="I7" s="224"/>
      <c r="J7" s="224"/>
      <c r="K7" s="224"/>
      <c r="L7" s="224"/>
      <c r="M7" s="225"/>
      <c r="N7" s="208" t="s">
        <v>3</v>
      </c>
      <c r="O7" s="224"/>
      <c r="P7" s="224"/>
      <c r="Q7" s="224"/>
      <c r="R7" s="225"/>
    </row>
    <row r="8" spans="1:18" ht="11.25" customHeight="1">
      <c r="A8" s="2">
        <v>40945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7" t="s">
        <v>16</v>
      </c>
      <c r="C9" s="8" t="s">
        <v>16</v>
      </c>
      <c r="D9" s="9">
        <v>15.534000000000001</v>
      </c>
      <c r="E9" s="211">
        <v>16.3</v>
      </c>
      <c r="F9" s="212"/>
      <c r="G9" s="213"/>
      <c r="H9" s="7" t="s">
        <v>16</v>
      </c>
      <c r="I9" s="8" t="s">
        <v>16</v>
      </c>
      <c r="J9" s="9">
        <v>12.198</v>
      </c>
      <c r="K9" s="211">
        <v>16.155000000000001</v>
      </c>
      <c r="L9" s="212"/>
      <c r="M9" s="213"/>
      <c r="N9" s="7" t="s">
        <v>16</v>
      </c>
      <c r="O9" s="9">
        <v>16.71</v>
      </c>
      <c r="P9" s="211">
        <v>24.388999999999999</v>
      </c>
      <c r="Q9" s="212"/>
      <c r="R9" s="213"/>
    </row>
    <row r="10" spans="1:18" ht="11.25" customHeight="1">
      <c r="A10" s="6" t="s">
        <v>17</v>
      </c>
      <c r="B10" s="3" t="s">
        <v>18</v>
      </c>
      <c r="C10" s="4" t="s">
        <v>19</v>
      </c>
      <c r="D10" s="4" t="s">
        <v>20</v>
      </c>
      <c r="E10" s="4" t="s">
        <v>21</v>
      </c>
      <c r="F10" s="4" t="s">
        <v>22</v>
      </c>
      <c r="G10" s="10" t="s">
        <v>23</v>
      </c>
      <c r="H10" s="3" t="s">
        <v>24</v>
      </c>
      <c r="I10" s="4" t="s">
        <v>25</v>
      </c>
      <c r="J10" s="4" t="s">
        <v>19</v>
      </c>
      <c r="K10" s="4" t="s">
        <v>26</v>
      </c>
      <c r="L10" s="4" t="s">
        <v>27</v>
      </c>
      <c r="M10" s="10" t="s">
        <v>28</v>
      </c>
      <c r="N10" s="3" t="s">
        <v>29</v>
      </c>
      <c r="O10" s="4" t="s">
        <v>20</v>
      </c>
      <c r="P10" s="4" t="s">
        <v>151</v>
      </c>
      <c r="Q10" s="4" t="s">
        <v>31</v>
      </c>
      <c r="R10" s="10" t="s">
        <v>32</v>
      </c>
    </row>
    <row r="11" spans="1:18" ht="11.25" customHeight="1">
      <c r="A11" s="6" t="s">
        <v>33</v>
      </c>
      <c r="B11" s="7" t="s">
        <v>16</v>
      </c>
      <c r="C11" s="8" t="s">
        <v>16</v>
      </c>
      <c r="D11" s="8">
        <v>380</v>
      </c>
      <c r="E11" s="8">
        <v>880</v>
      </c>
      <c r="F11" s="8">
        <v>800</v>
      </c>
      <c r="G11" s="11">
        <v>1230</v>
      </c>
      <c r="H11" s="7" t="s">
        <v>16</v>
      </c>
      <c r="I11" s="8" t="s">
        <v>16</v>
      </c>
      <c r="J11" s="8">
        <v>75</v>
      </c>
      <c r="K11" s="8">
        <v>420</v>
      </c>
      <c r="L11" s="8">
        <v>450</v>
      </c>
      <c r="M11" s="11">
        <v>480</v>
      </c>
      <c r="N11" s="7" t="s">
        <v>16</v>
      </c>
      <c r="O11" s="8">
        <v>100</v>
      </c>
      <c r="P11" s="8">
        <v>200</v>
      </c>
      <c r="Q11" s="8">
        <v>500</v>
      </c>
      <c r="R11" s="11" t="s">
        <v>34</v>
      </c>
    </row>
    <row r="12" spans="1:18" ht="11.25" customHeight="1" thickBot="1">
      <c r="A12" s="12" t="s">
        <v>35</v>
      </c>
      <c r="B12" s="13" t="s">
        <v>36</v>
      </c>
      <c r="C12" s="14" t="s">
        <v>36</v>
      </c>
      <c r="D12" s="15">
        <v>252</v>
      </c>
      <c r="E12" s="16">
        <v>606</v>
      </c>
      <c r="F12" s="16">
        <v>690</v>
      </c>
      <c r="G12" s="17">
        <v>877</v>
      </c>
      <c r="H12" s="13" t="s">
        <v>36</v>
      </c>
      <c r="I12" s="14" t="s">
        <v>36</v>
      </c>
      <c r="J12" s="15">
        <v>137.6</v>
      </c>
      <c r="K12" s="16">
        <v>347</v>
      </c>
      <c r="L12" s="16">
        <v>381</v>
      </c>
      <c r="M12" s="17">
        <v>373</v>
      </c>
      <c r="N12" s="13" t="s">
        <v>36</v>
      </c>
      <c r="O12" s="15">
        <v>140.5</v>
      </c>
      <c r="P12" s="15">
        <v>187</v>
      </c>
      <c r="Q12" s="15">
        <v>320</v>
      </c>
      <c r="R12" s="18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23">
        <v>4.2190000000000003</v>
      </c>
      <c r="C16" s="9">
        <v>10.071999999999999</v>
      </c>
      <c r="D16" s="8" t="s">
        <v>16</v>
      </c>
      <c r="E16" s="9">
        <v>22.388999999999999</v>
      </c>
      <c r="F16" s="211">
        <v>23.318000000000001</v>
      </c>
      <c r="G16" s="212"/>
      <c r="H16" s="213"/>
      <c r="I16" s="23">
        <v>8.7439999999999998</v>
      </c>
      <c r="J16" s="9">
        <v>15.79</v>
      </c>
      <c r="K16" s="9">
        <v>20.242999999999999</v>
      </c>
      <c r="L16" s="221">
        <v>20.62</v>
      </c>
      <c r="M16" s="222"/>
      <c r="N16" s="223"/>
      <c r="O16" s="214">
        <v>15.888</v>
      </c>
      <c r="P16" s="215"/>
      <c r="Q16" s="24">
        <v>14.565</v>
      </c>
      <c r="R16" s="21"/>
    </row>
    <row r="17" spans="1:18" ht="11.25" customHeight="1">
      <c r="A17" s="6" t="s">
        <v>17</v>
      </c>
      <c r="B17" s="3" t="s">
        <v>51</v>
      </c>
      <c r="C17" s="4" t="s">
        <v>52</v>
      </c>
      <c r="D17" s="4" t="s">
        <v>53</v>
      </c>
      <c r="E17" s="4" t="s">
        <v>54</v>
      </c>
      <c r="F17" s="4" t="s">
        <v>55</v>
      </c>
      <c r="G17" s="4" t="s">
        <v>56</v>
      </c>
      <c r="H17" s="10" t="s">
        <v>57</v>
      </c>
      <c r="I17" s="3" t="s">
        <v>58</v>
      </c>
      <c r="J17" s="4" t="s">
        <v>59</v>
      </c>
      <c r="K17" s="4" t="s">
        <v>27</v>
      </c>
      <c r="L17" s="4" t="s">
        <v>60</v>
      </c>
      <c r="M17" s="4" t="s">
        <v>55</v>
      </c>
      <c r="N17" s="5" t="s">
        <v>57</v>
      </c>
      <c r="O17" s="25" t="s">
        <v>54</v>
      </c>
      <c r="P17" s="26">
        <v>24.5</v>
      </c>
      <c r="Q17" s="10" t="s">
        <v>61</v>
      </c>
      <c r="R17" s="21"/>
    </row>
    <row r="18" spans="1:18" ht="11.25" customHeight="1">
      <c r="A18" s="6" t="s">
        <v>33</v>
      </c>
      <c r="B18" s="7">
        <v>5</v>
      </c>
      <c r="C18" s="8">
        <v>20</v>
      </c>
      <c r="D18" s="8" t="s">
        <v>16</v>
      </c>
      <c r="E18" s="8">
        <v>1500</v>
      </c>
      <c r="F18" s="8">
        <v>10</v>
      </c>
      <c r="G18" s="8">
        <v>10</v>
      </c>
      <c r="H18" s="11">
        <v>10</v>
      </c>
      <c r="I18" s="7">
        <v>12</v>
      </c>
      <c r="J18" s="8">
        <v>420</v>
      </c>
      <c r="K18" s="8">
        <v>650</v>
      </c>
      <c r="L18" s="8">
        <v>12</v>
      </c>
      <c r="M18" s="8">
        <v>8</v>
      </c>
      <c r="N18" s="27">
        <v>12</v>
      </c>
      <c r="O18" s="7">
        <v>1080</v>
      </c>
      <c r="P18" s="8">
        <v>1000</v>
      </c>
      <c r="Q18" s="11">
        <v>150</v>
      </c>
      <c r="R18" s="21"/>
    </row>
    <row r="19" spans="1:18" ht="11.25" customHeight="1" thickBot="1">
      <c r="A19" s="12" t="s">
        <v>35</v>
      </c>
      <c r="B19" s="15">
        <v>49.9</v>
      </c>
      <c r="C19" s="15">
        <v>105.5</v>
      </c>
      <c r="D19" s="14" t="s">
        <v>36</v>
      </c>
      <c r="E19" s="15">
        <v>824</v>
      </c>
      <c r="F19" s="16">
        <v>43.4</v>
      </c>
      <c r="G19" s="16">
        <v>44.4</v>
      </c>
      <c r="H19" s="28">
        <v>46.5</v>
      </c>
      <c r="I19" s="29">
        <v>181.3</v>
      </c>
      <c r="J19" s="15">
        <v>376</v>
      </c>
      <c r="K19" s="15">
        <v>406</v>
      </c>
      <c r="L19" s="30">
        <v>55.8</v>
      </c>
      <c r="M19" s="16">
        <v>55.1</v>
      </c>
      <c r="N19" s="31">
        <v>55.7</v>
      </c>
      <c r="O19" s="32">
        <v>680</v>
      </c>
      <c r="P19" s="30">
        <v>675</v>
      </c>
      <c r="Q19" s="28">
        <v>200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23">
        <v>8.5440000000000005</v>
      </c>
      <c r="C23" s="211">
        <v>9.4450000000000003</v>
      </c>
      <c r="D23" s="212"/>
      <c r="E23" s="213"/>
      <c r="F23" s="23">
        <v>7.28</v>
      </c>
      <c r="G23" s="9">
        <v>7.8440000000000003</v>
      </c>
      <c r="H23" s="211">
        <v>6.69</v>
      </c>
      <c r="I23" s="212"/>
      <c r="J23" s="213"/>
      <c r="K23" s="7" t="s">
        <v>16</v>
      </c>
      <c r="L23" s="9">
        <v>29.332999999999998</v>
      </c>
      <c r="M23" s="9">
        <v>27.702999999999999</v>
      </c>
      <c r="N23" s="9">
        <v>33.902999999999999</v>
      </c>
      <c r="O23" s="211">
        <v>41.581000000000003</v>
      </c>
      <c r="P23" s="212"/>
      <c r="Q23" s="213"/>
      <c r="R23" s="34"/>
    </row>
    <row r="24" spans="1:18" ht="11.25" customHeight="1">
      <c r="A24" s="6" t="s">
        <v>17</v>
      </c>
      <c r="B24" s="3" t="s">
        <v>75</v>
      </c>
      <c r="C24" s="4" t="s">
        <v>76</v>
      </c>
      <c r="D24" s="4" t="s">
        <v>77</v>
      </c>
      <c r="E24" s="10" t="s">
        <v>78</v>
      </c>
      <c r="F24" s="3" t="s">
        <v>79</v>
      </c>
      <c r="G24" s="4" t="s">
        <v>80</v>
      </c>
      <c r="H24" s="4" t="s">
        <v>26</v>
      </c>
      <c r="I24" s="4" t="s">
        <v>27</v>
      </c>
      <c r="J24" s="5" t="s">
        <v>28</v>
      </c>
      <c r="K24" s="3" t="s">
        <v>77</v>
      </c>
      <c r="L24" s="4" t="s">
        <v>81</v>
      </c>
      <c r="M24" s="4" t="s">
        <v>57</v>
      </c>
      <c r="N24" s="4" t="s">
        <v>82</v>
      </c>
      <c r="O24" s="4" t="s">
        <v>83</v>
      </c>
      <c r="P24" s="4" t="s">
        <v>84</v>
      </c>
      <c r="Q24" s="10" t="s">
        <v>85</v>
      </c>
      <c r="R24" s="21"/>
    </row>
    <row r="25" spans="1:18" ht="11.25" customHeight="1">
      <c r="A25" s="6" t="s">
        <v>33</v>
      </c>
      <c r="B25" s="7">
        <v>15</v>
      </c>
      <c r="C25" s="8">
        <v>38</v>
      </c>
      <c r="D25" s="8">
        <v>40</v>
      </c>
      <c r="E25" s="11">
        <v>45</v>
      </c>
      <c r="F25" s="7">
        <v>790</v>
      </c>
      <c r="G25" s="8">
        <v>370</v>
      </c>
      <c r="H25" s="8">
        <v>55</v>
      </c>
      <c r="I25" s="8">
        <v>60</v>
      </c>
      <c r="J25" s="27">
        <v>50</v>
      </c>
      <c r="K25" s="7" t="s">
        <v>16</v>
      </c>
      <c r="L25" s="8">
        <v>55</v>
      </c>
      <c r="M25" s="8">
        <v>4800</v>
      </c>
      <c r="N25" s="8">
        <v>2100</v>
      </c>
      <c r="O25" s="8">
        <v>10</v>
      </c>
      <c r="P25" s="8">
        <v>7</v>
      </c>
      <c r="Q25" s="11">
        <v>8</v>
      </c>
      <c r="R25" s="21"/>
    </row>
    <row r="26" spans="1:18" ht="11.25" customHeight="1" thickBot="1">
      <c r="A26" s="12" t="s">
        <v>35</v>
      </c>
      <c r="B26" s="29">
        <v>131.69999999999999</v>
      </c>
      <c r="C26" s="16">
        <v>71.400000000000006</v>
      </c>
      <c r="D26" s="16">
        <v>74.400000000000006</v>
      </c>
      <c r="E26" s="28">
        <v>77.900000000000006</v>
      </c>
      <c r="F26" s="29">
        <v>396</v>
      </c>
      <c r="G26" s="14">
        <v>219</v>
      </c>
      <c r="H26" s="16">
        <v>80.599999999999994</v>
      </c>
      <c r="I26" s="16">
        <v>87.4</v>
      </c>
      <c r="J26" s="31">
        <v>82.4</v>
      </c>
      <c r="K26" s="13" t="s">
        <v>36</v>
      </c>
      <c r="L26" s="15">
        <v>134.69999999999999</v>
      </c>
      <c r="M26" s="14">
        <v>2870</v>
      </c>
      <c r="N26" s="35">
        <v>1085</v>
      </c>
      <c r="O26" s="16">
        <v>41.5</v>
      </c>
      <c r="P26" s="16">
        <v>38.4</v>
      </c>
      <c r="Q26" s="28">
        <v>38.9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23">
        <v>14.973000000000001</v>
      </c>
      <c r="C30" s="9">
        <v>20.317</v>
      </c>
      <c r="D30" s="9">
        <v>23.876000000000001</v>
      </c>
      <c r="E30" s="211">
        <v>23.66</v>
      </c>
      <c r="F30" s="213"/>
      <c r="G30" s="23">
        <v>11.731999999999999</v>
      </c>
      <c r="H30" s="9">
        <v>14.462999999999999</v>
      </c>
      <c r="I30" s="9">
        <v>25.004999999999999</v>
      </c>
      <c r="J30" s="211">
        <v>29.614999999999998</v>
      </c>
      <c r="K30" s="212"/>
      <c r="L30" s="213"/>
      <c r="M30" s="23">
        <v>5.0350000000000001</v>
      </c>
      <c r="N30" s="9">
        <v>5.6719999999999997</v>
      </c>
      <c r="O30" s="211">
        <v>6.4</v>
      </c>
      <c r="P30" s="212"/>
      <c r="Q30" s="213"/>
      <c r="R30" s="19"/>
    </row>
    <row r="31" spans="1:18" ht="11.25" customHeight="1">
      <c r="A31" s="37" t="s">
        <v>17</v>
      </c>
      <c r="B31" s="3" t="s">
        <v>100</v>
      </c>
      <c r="C31" s="4" t="s">
        <v>101</v>
      </c>
      <c r="D31" s="4" t="s">
        <v>102</v>
      </c>
      <c r="E31" s="4" t="s">
        <v>103</v>
      </c>
      <c r="F31" s="5" t="s">
        <v>104</v>
      </c>
      <c r="G31" s="3" t="s">
        <v>52</v>
      </c>
      <c r="H31" s="4" t="s">
        <v>105</v>
      </c>
      <c r="I31" s="4" t="s">
        <v>28</v>
      </c>
      <c r="J31" s="4" t="s">
        <v>57</v>
      </c>
      <c r="K31" s="4" t="s">
        <v>106</v>
      </c>
      <c r="L31" s="10" t="s">
        <v>104</v>
      </c>
      <c r="M31" s="3" t="s">
        <v>107</v>
      </c>
      <c r="N31" s="4" t="s">
        <v>58</v>
      </c>
      <c r="O31" s="4" t="s">
        <v>108</v>
      </c>
      <c r="P31" s="4" t="s">
        <v>109</v>
      </c>
      <c r="Q31" s="10" t="s">
        <v>105</v>
      </c>
      <c r="R31" s="19"/>
    </row>
    <row r="32" spans="1:18" ht="11.25" customHeight="1">
      <c r="A32" s="37" t="s">
        <v>33</v>
      </c>
      <c r="B32" s="7">
        <v>15</v>
      </c>
      <c r="C32" s="8">
        <v>300</v>
      </c>
      <c r="D32" s="8">
        <v>9</v>
      </c>
      <c r="E32" s="8">
        <v>12</v>
      </c>
      <c r="F32" s="27">
        <v>7</v>
      </c>
      <c r="G32" s="7">
        <v>7</v>
      </c>
      <c r="H32" s="8">
        <v>2000</v>
      </c>
      <c r="I32" s="8">
        <v>4600</v>
      </c>
      <c r="J32" s="8">
        <v>18</v>
      </c>
      <c r="K32" s="8">
        <v>18</v>
      </c>
      <c r="L32" s="11">
        <v>16</v>
      </c>
      <c r="M32" s="7">
        <v>100</v>
      </c>
      <c r="N32" s="8">
        <v>150</v>
      </c>
      <c r="O32" s="8">
        <v>390</v>
      </c>
      <c r="P32" s="8">
        <v>400</v>
      </c>
      <c r="Q32" s="11">
        <v>390</v>
      </c>
      <c r="R32" s="19"/>
    </row>
    <row r="33" spans="1:18" ht="11.25" customHeight="1" thickBot="1">
      <c r="A33" s="38" t="s">
        <v>35</v>
      </c>
      <c r="B33" s="13">
        <v>169.1</v>
      </c>
      <c r="C33" s="15">
        <v>479</v>
      </c>
      <c r="D33" s="15">
        <v>63.9</v>
      </c>
      <c r="E33" s="14">
        <v>61.3</v>
      </c>
      <c r="F33" s="39">
        <v>51.3</v>
      </c>
      <c r="G33" s="29">
        <v>103.8</v>
      </c>
      <c r="H33" s="14">
        <v>1174</v>
      </c>
      <c r="I33" s="14">
        <v>2430</v>
      </c>
      <c r="J33" s="14">
        <v>55.3</v>
      </c>
      <c r="K33" s="15">
        <v>59</v>
      </c>
      <c r="L33" s="40">
        <v>58.8</v>
      </c>
      <c r="M33" s="15">
        <v>127.9</v>
      </c>
      <c r="N33" s="15">
        <v>151.80000000000001</v>
      </c>
      <c r="O33" s="15">
        <v>291</v>
      </c>
      <c r="P33" s="15">
        <v>298</v>
      </c>
      <c r="Q33" s="40">
        <v>289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7" t="s">
        <v>16</v>
      </c>
      <c r="C37" s="8" t="s">
        <v>16</v>
      </c>
      <c r="D37" s="9">
        <v>16.837</v>
      </c>
      <c r="E37" s="9">
        <v>16.943000000000001</v>
      </c>
      <c r="F37" s="9">
        <v>18.663</v>
      </c>
      <c r="G37" s="211">
        <v>29.344999999999999</v>
      </c>
      <c r="H37" s="212"/>
      <c r="I37" s="215"/>
      <c r="J37" s="211">
        <v>34.229999999999997</v>
      </c>
      <c r="K37" s="212"/>
      <c r="L37" s="213"/>
      <c r="M37" s="19"/>
      <c r="N37" s="19"/>
      <c r="O37" s="19"/>
      <c r="P37" s="19"/>
      <c r="Q37" s="19"/>
      <c r="R37" s="21"/>
    </row>
    <row r="38" spans="1:18" ht="11.25" customHeight="1">
      <c r="A38" s="37" t="s">
        <v>17</v>
      </c>
      <c r="B38" s="3" t="s">
        <v>52</v>
      </c>
      <c r="C38" s="4" t="s">
        <v>19</v>
      </c>
      <c r="D38" s="4" t="s">
        <v>59</v>
      </c>
      <c r="E38" s="4" t="s">
        <v>118</v>
      </c>
      <c r="F38" s="4" t="s">
        <v>119</v>
      </c>
      <c r="G38" s="4" t="s">
        <v>120</v>
      </c>
      <c r="H38" s="4" t="s">
        <v>103</v>
      </c>
      <c r="I38" s="4" t="s">
        <v>121</v>
      </c>
      <c r="J38" s="4" t="s">
        <v>122</v>
      </c>
      <c r="K38" s="4" t="s">
        <v>123</v>
      </c>
      <c r="L38" s="10" t="s">
        <v>124</v>
      </c>
      <c r="M38" s="19"/>
      <c r="N38" s="19"/>
      <c r="O38" s="19"/>
      <c r="P38" s="19"/>
      <c r="Q38" s="19"/>
      <c r="R38" s="21"/>
    </row>
    <row r="39" spans="1:18" ht="11.25" customHeight="1">
      <c r="A39" s="37" t="s">
        <v>33</v>
      </c>
      <c r="B39" s="7" t="s">
        <v>16</v>
      </c>
      <c r="C39" s="8" t="s">
        <v>16</v>
      </c>
      <c r="D39" s="8">
        <v>1500</v>
      </c>
      <c r="E39" s="8">
        <v>3000</v>
      </c>
      <c r="F39" s="8">
        <v>4000</v>
      </c>
      <c r="G39" s="8">
        <v>2900</v>
      </c>
      <c r="H39" s="8">
        <v>2700</v>
      </c>
      <c r="I39" s="8">
        <v>3000</v>
      </c>
      <c r="J39" s="8">
        <v>20</v>
      </c>
      <c r="K39" s="8">
        <v>22</v>
      </c>
      <c r="L39" s="11">
        <v>12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13" t="s">
        <v>36</v>
      </c>
      <c r="C40" s="14" t="s">
        <v>36</v>
      </c>
      <c r="D40" s="14">
        <v>1755</v>
      </c>
      <c r="E40" s="14">
        <v>3160</v>
      </c>
      <c r="F40" s="14">
        <v>2820</v>
      </c>
      <c r="G40" s="14">
        <v>1582</v>
      </c>
      <c r="H40" s="14">
        <v>1512</v>
      </c>
      <c r="I40" s="14">
        <v>1463</v>
      </c>
      <c r="J40" s="15">
        <v>50.7</v>
      </c>
      <c r="K40" s="15">
        <v>44.6</v>
      </c>
      <c r="L40" s="15">
        <v>39.6</v>
      </c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7" t="s">
        <v>16</v>
      </c>
      <c r="C44" s="8" t="s">
        <v>16</v>
      </c>
      <c r="D44" s="9">
        <v>17.777000000000001</v>
      </c>
      <c r="E44" s="9">
        <v>19.34</v>
      </c>
      <c r="F44" s="9">
        <v>19.488</v>
      </c>
      <c r="G44" s="211">
        <v>24.834</v>
      </c>
      <c r="H44" s="212"/>
      <c r="I44" s="213"/>
      <c r="J44" s="23">
        <v>5.21</v>
      </c>
      <c r="K44" s="9">
        <v>10.936999999999999</v>
      </c>
      <c r="L44" s="211">
        <v>16.789000000000001</v>
      </c>
      <c r="M44" s="212"/>
      <c r="N44" s="213"/>
      <c r="O44" s="19"/>
      <c r="P44" s="19"/>
      <c r="Q44" s="19"/>
      <c r="R44" s="21"/>
    </row>
    <row r="45" spans="1:18" ht="11.25" customHeight="1">
      <c r="A45" s="37" t="s">
        <v>17</v>
      </c>
      <c r="B45" s="3" t="s">
        <v>80</v>
      </c>
      <c r="C45" s="4" t="s">
        <v>136</v>
      </c>
      <c r="D45" s="4" t="s">
        <v>78</v>
      </c>
      <c r="E45" s="4" t="s">
        <v>54</v>
      </c>
      <c r="F45" s="4" t="s">
        <v>137</v>
      </c>
      <c r="G45" s="4" t="s">
        <v>55</v>
      </c>
      <c r="H45" s="4" t="s">
        <v>138</v>
      </c>
      <c r="I45" s="5" t="s">
        <v>139</v>
      </c>
      <c r="J45" s="3" t="s">
        <v>79</v>
      </c>
      <c r="K45" s="4" t="s">
        <v>140</v>
      </c>
      <c r="L45" s="4" t="s">
        <v>141</v>
      </c>
      <c r="M45" s="4" t="s">
        <v>142</v>
      </c>
      <c r="N45" s="10" t="s">
        <v>22</v>
      </c>
      <c r="O45" s="19"/>
      <c r="P45" s="19"/>
      <c r="Q45" s="19"/>
      <c r="R45" s="21"/>
    </row>
    <row r="46" spans="1:18" ht="11.25" customHeight="1">
      <c r="A46" s="37" t="s">
        <v>33</v>
      </c>
      <c r="B46" s="7" t="s">
        <v>16</v>
      </c>
      <c r="C46" s="8" t="s">
        <v>16</v>
      </c>
      <c r="D46" s="8">
        <v>6500</v>
      </c>
      <c r="E46" s="8">
        <v>5500</v>
      </c>
      <c r="F46" s="8">
        <v>4400</v>
      </c>
      <c r="G46" s="8">
        <v>4000</v>
      </c>
      <c r="H46" s="8">
        <v>4000</v>
      </c>
      <c r="I46" s="27">
        <v>3900</v>
      </c>
      <c r="J46" s="7">
        <v>15</v>
      </c>
      <c r="K46" s="27">
        <v>12</v>
      </c>
      <c r="L46" s="8">
        <v>10</v>
      </c>
      <c r="M46" s="8">
        <v>12</v>
      </c>
      <c r="N46" s="11">
        <v>10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13" t="s">
        <v>36</v>
      </c>
      <c r="C47" s="14" t="s">
        <v>36</v>
      </c>
      <c r="D47" s="14">
        <v>4410</v>
      </c>
      <c r="E47" s="14">
        <v>4240</v>
      </c>
      <c r="F47" s="14">
        <v>3020</v>
      </c>
      <c r="G47" s="14">
        <v>2420</v>
      </c>
      <c r="H47" s="14">
        <v>2560</v>
      </c>
      <c r="I47" s="41">
        <v>2830</v>
      </c>
      <c r="J47" s="29">
        <v>104.5</v>
      </c>
      <c r="K47" s="39">
        <v>79</v>
      </c>
      <c r="L47" s="15">
        <v>72.8</v>
      </c>
      <c r="M47" s="14">
        <v>73.3</v>
      </c>
      <c r="N47" s="40">
        <v>77.099999999999994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7" t="s">
        <v>16</v>
      </c>
      <c r="C51" s="211">
        <v>11.88</v>
      </c>
      <c r="D51" s="212"/>
      <c r="E51" s="213"/>
      <c r="F51" s="214">
        <v>15.233000000000001</v>
      </c>
      <c r="G51" s="212"/>
      <c r="H51" s="215"/>
      <c r="I51" s="211">
        <v>6.4889999999999999</v>
      </c>
      <c r="J51" s="212"/>
      <c r="K51" s="213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3" t="s">
        <v>140</v>
      </c>
      <c r="C52" s="4" t="s">
        <v>149</v>
      </c>
      <c r="D52" s="4" t="s">
        <v>26</v>
      </c>
      <c r="E52" s="10" t="s">
        <v>27</v>
      </c>
      <c r="F52" s="3" t="s">
        <v>76</v>
      </c>
      <c r="G52" s="43" t="s">
        <v>149</v>
      </c>
      <c r="H52" s="4" t="s">
        <v>61</v>
      </c>
      <c r="I52" s="4" t="s">
        <v>29</v>
      </c>
      <c r="J52" s="4" t="s">
        <v>136</v>
      </c>
      <c r="K52" s="10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7" t="s">
        <v>16</v>
      </c>
      <c r="C53" s="8">
        <v>320</v>
      </c>
      <c r="D53" s="8">
        <v>300</v>
      </c>
      <c r="E53" s="11">
        <v>300</v>
      </c>
      <c r="F53" s="37">
        <v>500</v>
      </c>
      <c r="G53" s="8">
        <v>570</v>
      </c>
      <c r="H53" s="44">
        <v>580</v>
      </c>
      <c r="I53" s="8">
        <v>130</v>
      </c>
      <c r="J53" s="8">
        <v>28</v>
      </c>
      <c r="K53" s="11">
        <v>30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13" t="s">
        <v>36</v>
      </c>
      <c r="C54" s="15">
        <v>270</v>
      </c>
      <c r="D54" s="15">
        <v>273</v>
      </c>
      <c r="E54" s="40">
        <v>306</v>
      </c>
      <c r="F54" s="45">
        <v>339</v>
      </c>
      <c r="G54" s="46">
        <v>365</v>
      </c>
      <c r="H54" s="47">
        <v>366</v>
      </c>
      <c r="I54" s="16">
        <v>68.3</v>
      </c>
      <c r="J54" s="30">
        <v>67.900000000000006</v>
      </c>
      <c r="K54" s="28">
        <v>67.8</v>
      </c>
      <c r="L54" s="19"/>
      <c r="M54" s="19"/>
      <c r="N54" s="19"/>
      <c r="O54" s="19"/>
      <c r="P54" s="19"/>
      <c r="Q54" s="19"/>
      <c r="R54" s="19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M28:Q28"/>
    <mergeCell ref="O29:Q29"/>
    <mergeCell ref="O30:Q30"/>
    <mergeCell ref="E29:F29"/>
    <mergeCell ref="J29:L29"/>
    <mergeCell ref="B28:F28"/>
    <mergeCell ref="G28:L28"/>
    <mergeCell ref="O23:Q23"/>
    <mergeCell ref="B21:E21"/>
    <mergeCell ref="F21:J21"/>
    <mergeCell ref="K21:Q21"/>
    <mergeCell ref="C22:E22"/>
    <mergeCell ref="H22:J22"/>
    <mergeCell ref="O22:Q22"/>
    <mergeCell ref="C23:E23"/>
    <mergeCell ref="H23:J23"/>
    <mergeCell ref="G37:I37"/>
    <mergeCell ref="J37:L37"/>
    <mergeCell ref="G43:I43"/>
    <mergeCell ref="L43:N43"/>
    <mergeCell ref="B42:I42"/>
    <mergeCell ref="J42:N42"/>
    <mergeCell ref="C51:E51"/>
    <mergeCell ref="F51:H51"/>
    <mergeCell ref="I51:K51"/>
    <mergeCell ref="L44:N44"/>
    <mergeCell ref="C50:E50"/>
    <mergeCell ref="F50:H50"/>
    <mergeCell ref="I50:K50"/>
    <mergeCell ref="B49:E49"/>
    <mergeCell ref="F49:K49"/>
    <mergeCell ref="G44:I44"/>
    <mergeCell ref="J36:L36"/>
    <mergeCell ref="B35:L35"/>
    <mergeCell ref="E30:F30"/>
    <mergeCell ref="J30:L30"/>
    <mergeCell ref="G36:I36"/>
  </mergeCells>
  <phoneticPr fontId="2"/>
  <printOptions horizontalCentered="1" verticalCentered="1"/>
  <pageMargins left="0.19685039370078741" right="0.19685039370078741" top="0.78740157480314965" bottom="0.19685039370078741" header="0.51181102362204722" footer="0.51181102362204722"/>
  <pageSetup paperSize="9" orientation="landscape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6:R54"/>
  <sheetViews>
    <sheetView workbookViewId="0"/>
  </sheetViews>
  <sheetFormatPr defaultRowHeight="13.5"/>
  <cols>
    <col min="1" max="1" width="14.625" bestFit="1" customWidth="1"/>
    <col min="2" max="18" width="7.5" customWidth="1"/>
  </cols>
  <sheetData>
    <row r="6" spans="1:18" ht="14.25" thickBot="1"/>
    <row r="7" spans="1:18" ht="11.25" customHeight="1">
      <c r="A7" s="1" t="s">
        <v>0</v>
      </c>
      <c r="B7" s="208" t="s">
        <v>1</v>
      </c>
      <c r="C7" s="224"/>
      <c r="D7" s="224"/>
      <c r="E7" s="224"/>
      <c r="F7" s="224"/>
      <c r="G7" s="225"/>
      <c r="H7" s="208" t="s">
        <v>2</v>
      </c>
      <c r="I7" s="224"/>
      <c r="J7" s="224"/>
      <c r="K7" s="224"/>
      <c r="L7" s="224"/>
      <c r="M7" s="225"/>
      <c r="N7" s="208" t="s">
        <v>3</v>
      </c>
      <c r="O7" s="224"/>
      <c r="P7" s="224"/>
      <c r="Q7" s="224"/>
      <c r="R7" s="225"/>
    </row>
    <row r="8" spans="1:18" ht="11.25" customHeight="1">
      <c r="A8" s="2">
        <v>40952</v>
      </c>
      <c r="B8" s="3" t="s">
        <v>4</v>
      </c>
      <c r="C8" s="4" t="s">
        <v>5</v>
      </c>
      <c r="D8" s="4" t="s">
        <v>6</v>
      </c>
      <c r="E8" s="216" t="s">
        <v>7</v>
      </c>
      <c r="F8" s="217"/>
      <c r="G8" s="218"/>
      <c r="H8" s="3" t="s">
        <v>8</v>
      </c>
      <c r="I8" s="4" t="s">
        <v>9</v>
      </c>
      <c r="J8" s="4" t="s">
        <v>10</v>
      </c>
      <c r="K8" s="216" t="s">
        <v>11</v>
      </c>
      <c r="L8" s="217"/>
      <c r="M8" s="218"/>
      <c r="N8" s="3" t="s">
        <v>12</v>
      </c>
      <c r="O8" s="4" t="s">
        <v>13</v>
      </c>
      <c r="P8" s="216" t="s">
        <v>14</v>
      </c>
      <c r="Q8" s="217"/>
      <c r="R8" s="218"/>
    </row>
    <row r="9" spans="1:18" ht="11.25" customHeight="1">
      <c r="A9" s="6" t="s">
        <v>150</v>
      </c>
      <c r="B9" s="7" t="s">
        <v>16</v>
      </c>
      <c r="C9" s="8" t="s">
        <v>16</v>
      </c>
      <c r="D9" s="9">
        <v>15.39</v>
      </c>
      <c r="E9" s="211">
        <v>16.257999999999999</v>
      </c>
      <c r="F9" s="212"/>
      <c r="G9" s="213"/>
      <c r="H9" s="7" t="s">
        <v>16</v>
      </c>
      <c r="I9" s="8" t="s">
        <v>16</v>
      </c>
      <c r="J9" s="9">
        <v>12.3</v>
      </c>
      <c r="K9" s="211">
        <v>16.420000000000002</v>
      </c>
      <c r="L9" s="212"/>
      <c r="M9" s="213"/>
      <c r="N9" s="7" t="s">
        <v>16</v>
      </c>
      <c r="O9" s="9">
        <v>16.818000000000001</v>
      </c>
      <c r="P9" s="211">
        <v>24.475000000000001</v>
      </c>
      <c r="Q9" s="212"/>
      <c r="R9" s="213"/>
    </row>
    <row r="10" spans="1:18" ht="11.25" customHeight="1">
      <c r="A10" s="6" t="s">
        <v>17</v>
      </c>
      <c r="B10" s="3" t="s">
        <v>18</v>
      </c>
      <c r="C10" s="4" t="s">
        <v>19</v>
      </c>
      <c r="D10" s="4" t="s">
        <v>20</v>
      </c>
      <c r="E10" s="4" t="s">
        <v>21</v>
      </c>
      <c r="F10" s="4" t="s">
        <v>22</v>
      </c>
      <c r="G10" s="10" t="s">
        <v>23</v>
      </c>
      <c r="H10" s="3" t="s">
        <v>24</v>
      </c>
      <c r="I10" s="4" t="s">
        <v>25</v>
      </c>
      <c r="J10" s="4" t="s">
        <v>19</v>
      </c>
      <c r="K10" s="4" t="s">
        <v>26</v>
      </c>
      <c r="L10" s="4" t="s">
        <v>27</v>
      </c>
      <c r="M10" s="10" t="s">
        <v>28</v>
      </c>
      <c r="N10" s="3" t="s">
        <v>29</v>
      </c>
      <c r="O10" s="4" t="s">
        <v>20</v>
      </c>
      <c r="P10" s="4" t="s">
        <v>151</v>
      </c>
      <c r="Q10" s="4" t="s">
        <v>31</v>
      </c>
      <c r="R10" s="10" t="s">
        <v>32</v>
      </c>
    </row>
    <row r="11" spans="1:18" ht="11.25" customHeight="1">
      <c r="A11" s="6" t="s">
        <v>33</v>
      </c>
      <c r="B11" s="7" t="s">
        <v>16</v>
      </c>
      <c r="C11" s="8" t="s">
        <v>16</v>
      </c>
      <c r="D11" s="8">
        <v>400</v>
      </c>
      <c r="E11" s="8">
        <v>800</v>
      </c>
      <c r="F11" s="8">
        <v>1000</v>
      </c>
      <c r="G11" s="11">
        <v>1200</v>
      </c>
      <c r="H11" s="7" t="s">
        <v>16</v>
      </c>
      <c r="I11" s="8" t="s">
        <v>16</v>
      </c>
      <c r="J11" s="8">
        <v>80</v>
      </c>
      <c r="K11" s="8">
        <v>490</v>
      </c>
      <c r="L11" s="8">
        <v>580</v>
      </c>
      <c r="M11" s="11">
        <v>550</v>
      </c>
      <c r="N11" s="7" t="s">
        <v>16</v>
      </c>
      <c r="O11" s="8">
        <v>80</v>
      </c>
      <c r="P11" s="8">
        <v>250</v>
      </c>
      <c r="Q11" s="8">
        <v>210</v>
      </c>
      <c r="R11" s="11" t="s">
        <v>34</v>
      </c>
    </row>
    <row r="12" spans="1:18" ht="11.25" customHeight="1" thickBot="1">
      <c r="A12" s="12" t="s">
        <v>35</v>
      </c>
      <c r="B12" s="13" t="s">
        <v>36</v>
      </c>
      <c r="C12" s="14" t="s">
        <v>36</v>
      </c>
      <c r="D12" s="15">
        <v>205</v>
      </c>
      <c r="E12" s="16">
        <v>592</v>
      </c>
      <c r="F12" s="16">
        <v>683</v>
      </c>
      <c r="G12" s="17">
        <v>769</v>
      </c>
      <c r="H12" s="13" t="s">
        <v>36</v>
      </c>
      <c r="I12" s="14" t="s">
        <v>36</v>
      </c>
      <c r="J12" s="15">
        <v>139.69999999999999</v>
      </c>
      <c r="K12" s="16">
        <v>368</v>
      </c>
      <c r="L12" s="16">
        <v>415</v>
      </c>
      <c r="M12" s="17">
        <v>420</v>
      </c>
      <c r="N12" s="13" t="s">
        <v>36</v>
      </c>
      <c r="O12" s="15">
        <v>145.5</v>
      </c>
      <c r="P12" s="15">
        <v>188</v>
      </c>
      <c r="Q12" s="15">
        <v>188</v>
      </c>
      <c r="R12" s="18" t="s">
        <v>34</v>
      </c>
    </row>
    <row r="13" spans="1:18" ht="11.25" customHeight="1" thickBot="1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11.25" customHeight="1">
      <c r="A14" s="19"/>
      <c r="B14" s="208" t="s">
        <v>37</v>
      </c>
      <c r="C14" s="209"/>
      <c r="D14" s="209"/>
      <c r="E14" s="209"/>
      <c r="F14" s="209"/>
      <c r="G14" s="209"/>
      <c r="H14" s="210"/>
      <c r="I14" s="208" t="s">
        <v>38</v>
      </c>
      <c r="J14" s="209"/>
      <c r="K14" s="209"/>
      <c r="L14" s="209"/>
      <c r="M14" s="209"/>
      <c r="N14" s="210"/>
      <c r="O14" s="208" t="s">
        <v>39</v>
      </c>
      <c r="P14" s="209"/>
      <c r="Q14" s="210"/>
      <c r="R14" s="21"/>
    </row>
    <row r="15" spans="1:18" ht="11.25" customHeight="1" thickBot="1">
      <c r="A15" s="19"/>
      <c r="B15" s="3" t="s">
        <v>40</v>
      </c>
      <c r="C15" s="4" t="s">
        <v>41</v>
      </c>
      <c r="D15" s="4" t="s">
        <v>42</v>
      </c>
      <c r="E15" s="4" t="s">
        <v>43</v>
      </c>
      <c r="F15" s="216" t="s">
        <v>44</v>
      </c>
      <c r="G15" s="217"/>
      <c r="H15" s="218"/>
      <c r="I15" s="3" t="s">
        <v>45</v>
      </c>
      <c r="J15" s="4" t="s">
        <v>46</v>
      </c>
      <c r="K15" s="4" t="s">
        <v>47</v>
      </c>
      <c r="L15" s="216" t="s">
        <v>48</v>
      </c>
      <c r="M15" s="217"/>
      <c r="N15" s="218"/>
      <c r="O15" s="219" t="s">
        <v>49</v>
      </c>
      <c r="P15" s="220"/>
      <c r="Q15" s="10" t="s">
        <v>50</v>
      </c>
      <c r="R15" s="21"/>
    </row>
    <row r="16" spans="1:18" ht="11.25" customHeight="1">
      <c r="A16" s="22" t="s">
        <v>15</v>
      </c>
      <c r="B16" s="23">
        <v>4.0289999999999999</v>
      </c>
      <c r="C16" s="9">
        <v>10.019</v>
      </c>
      <c r="D16" s="8" t="s">
        <v>16</v>
      </c>
      <c r="E16" s="9">
        <v>22.45</v>
      </c>
      <c r="F16" s="211">
        <v>23.329000000000001</v>
      </c>
      <c r="G16" s="212"/>
      <c r="H16" s="213"/>
      <c r="I16" s="23">
        <v>8.56</v>
      </c>
      <c r="J16" s="9">
        <v>15.776999999999999</v>
      </c>
      <c r="K16" s="9">
        <v>20.25</v>
      </c>
      <c r="L16" s="221">
        <v>20.545000000000002</v>
      </c>
      <c r="M16" s="222"/>
      <c r="N16" s="223"/>
      <c r="O16" s="214">
        <v>15.798999999999999</v>
      </c>
      <c r="P16" s="215"/>
      <c r="Q16" s="24">
        <v>14.44</v>
      </c>
      <c r="R16" s="21"/>
    </row>
    <row r="17" spans="1:18" ht="11.25" customHeight="1">
      <c r="A17" s="6" t="s">
        <v>17</v>
      </c>
      <c r="B17" s="3" t="s">
        <v>51</v>
      </c>
      <c r="C17" s="4" t="s">
        <v>52</v>
      </c>
      <c r="D17" s="4" t="s">
        <v>53</v>
      </c>
      <c r="E17" s="4" t="s">
        <v>54</v>
      </c>
      <c r="F17" s="4" t="s">
        <v>55</v>
      </c>
      <c r="G17" s="4" t="s">
        <v>56</v>
      </c>
      <c r="H17" s="10" t="s">
        <v>57</v>
      </c>
      <c r="I17" s="3" t="s">
        <v>58</v>
      </c>
      <c r="J17" s="4" t="s">
        <v>59</v>
      </c>
      <c r="K17" s="4" t="s">
        <v>27</v>
      </c>
      <c r="L17" s="4" t="s">
        <v>60</v>
      </c>
      <c r="M17" s="4" t="s">
        <v>55</v>
      </c>
      <c r="N17" s="5" t="s">
        <v>57</v>
      </c>
      <c r="O17" s="25" t="s">
        <v>54</v>
      </c>
      <c r="P17" s="26">
        <v>24.5</v>
      </c>
      <c r="Q17" s="10" t="s">
        <v>61</v>
      </c>
      <c r="R17" s="21"/>
    </row>
    <row r="18" spans="1:18" ht="11.25" customHeight="1">
      <c r="A18" s="6" t="s">
        <v>33</v>
      </c>
      <c r="B18" s="7">
        <v>4</v>
      </c>
      <c r="C18" s="8">
        <v>15</v>
      </c>
      <c r="D18" s="8" t="s">
        <v>16</v>
      </c>
      <c r="E18" s="8">
        <v>1600</v>
      </c>
      <c r="F18" s="8">
        <v>10</v>
      </c>
      <c r="G18" s="8">
        <v>12</v>
      </c>
      <c r="H18" s="11">
        <v>12</v>
      </c>
      <c r="I18" s="7">
        <v>12</v>
      </c>
      <c r="J18" s="8">
        <v>400</v>
      </c>
      <c r="K18" s="8">
        <v>800</v>
      </c>
      <c r="L18" s="8">
        <v>10</v>
      </c>
      <c r="M18" s="8">
        <v>12</v>
      </c>
      <c r="N18" s="27">
        <v>10</v>
      </c>
      <c r="O18" s="7">
        <v>1000</v>
      </c>
      <c r="P18" s="8">
        <v>900</v>
      </c>
      <c r="Q18" s="11">
        <v>140</v>
      </c>
      <c r="R18" s="21"/>
    </row>
    <row r="19" spans="1:18" ht="11.25" customHeight="1" thickBot="1">
      <c r="A19" s="12" t="s">
        <v>35</v>
      </c>
      <c r="B19" s="15">
        <v>49.7</v>
      </c>
      <c r="C19" s="15">
        <v>99</v>
      </c>
      <c r="D19" s="14" t="s">
        <v>36</v>
      </c>
      <c r="E19" s="15">
        <v>793</v>
      </c>
      <c r="F19" s="16">
        <v>47.8</v>
      </c>
      <c r="G19" s="16">
        <v>46.7</v>
      </c>
      <c r="H19" s="28">
        <v>49.2</v>
      </c>
      <c r="I19" s="29">
        <v>162.19999999999999</v>
      </c>
      <c r="J19" s="15">
        <v>347</v>
      </c>
      <c r="K19" s="15">
        <v>500</v>
      </c>
      <c r="L19" s="30">
        <v>63.3</v>
      </c>
      <c r="M19" s="16">
        <v>54.2</v>
      </c>
      <c r="N19" s="31">
        <v>55.2</v>
      </c>
      <c r="O19" s="32">
        <v>637</v>
      </c>
      <c r="P19" s="30">
        <v>665</v>
      </c>
      <c r="Q19" s="28">
        <v>199</v>
      </c>
      <c r="R19" s="21"/>
    </row>
    <row r="20" spans="1:18" ht="11.25" customHeight="1" thickBot="1">
      <c r="A20" s="19"/>
      <c r="B20" s="20"/>
      <c r="C20" s="20"/>
      <c r="D20" s="19"/>
      <c r="E20" s="19"/>
      <c r="F20" s="19"/>
      <c r="G20" s="33"/>
      <c r="H20" s="33"/>
      <c r="I20" s="33"/>
      <c r="J20" s="33"/>
      <c r="K20" s="19"/>
      <c r="L20" s="19"/>
      <c r="M20" s="19"/>
      <c r="N20" s="19"/>
      <c r="O20" s="19"/>
      <c r="P20" s="19"/>
      <c r="Q20" s="19"/>
      <c r="R20" s="21"/>
    </row>
    <row r="21" spans="1:18" ht="11.25" customHeight="1">
      <c r="A21" s="19"/>
      <c r="B21" s="208" t="s">
        <v>62</v>
      </c>
      <c r="C21" s="209"/>
      <c r="D21" s="209"/>
      <c r="E21" s="210"/>
      <c r="F21" s="208" t="s">
        <v>63</v>
      </c>
      <c r="G21" s="209"/>
      <c r="H21" s="209"/>
      <c r="I21" s="209"/>
      <c r="J21" s="210"/>
      <c r="K21" s="208" t="s">
        <v>64</v>
      </c>
      <c r="L21" s="209"/>
      <c r="M21" s="209"/>
      <c r="N21" s="209"/>
      <c r="O21" s="209"/>
      <c r="P21" s="209"/>
      <c r="Q21" s="210"/>
      <c r="R21" s="21"/>
    </row>
    <row r="22" spans="1:18" ht="11.25" customHeight="1" thickBot="1">
      <c r="A22" s="19"/>
      <c r="B22" s="3" t="s">
        <v>65</v>
      </c>
      <c r="C22" s="216" t="s">
        <v>66</v>
      </c>
      <c r="D22" s="217"/>
      <c r="E22" s="218"/>
      <c r="F22" s="3" t="s">
        <v>67</v>
      </c>
      <c r="G22" s="4" t="s">
        <v>68</v>
      </c>
      <c r="H22" s="216" t="s">
        <v>69</v>
      </c>
      <c r="I22" s="217"/>
      <c r="J22" s="218"/>
      <c r="K22" s="3" t="s">
        <v>70</v>
      </c>
      <c r="L22" s="4" t="s">
        <v>71</v>
      </c>
      <c r="M22" s="4" t="s">
        <v>72</v>
      </c>
      <c r="N22" s="4" t="s">
        <v>73</v>
      </c>
      <c r="O22" s="216" t="s">
        <v>74</v>
      </c>
      <c r="P22" s="217"/>
      <c r="Q22" s="218"/>
      <c r="R22" s="21"/>
    </row>
    <row r="23" spans="1:18" ht="11.25" customHeight="1">
      <c r="A23" s="22" t="s">
        <v>15</v>
      </c>
      <c r="B23" s="23">
        <v>8.51</v>
      </c>
      <c r="C23" s="211">
        <v>9.2590000000000003</v>
      </c>
      <c r="D23" s="212"/>
      <c r="E23" s="213"/>
      <c r="F23" s="23">
        <v>7.2539999999999996</v>
      </c>
      <c r="G23" s="9">
        <v>7.6550000000000002</v>
      </c>
      <c r="H23" s="211">
        <v>6.8449999999999998</v>
      </c>
      <c r="I23" s="212"/>
      <c r="J23" s="213"/>
      <c r="K23" s="7" t="s">
        <v>16</v>
      </c>
      <c r="L23" s="9">
        <v>29.408000000000001</v>
      </c>
      <c r="M23" s="9">
        <v>27.8</v>
      </c>
      <c r="N23" s="9">
        <v>34.021000000000001</v>
      </c>
      <c r="O23" s="211">
        <v>41.591000000000001</v>
      </c>
      <c r="P23" s="212"/>
      <c r="Q23" s="213"/>
      <c r="R23" s="34"/>
    </row>
    <row r="24" spans="1:18" ht="11.25" customHeight="1">
      <c r="A24" s="6" t="s">
        <v>17</v>
      </c>
      <c r="B24" s="3" t="s">
        <v>75</v>
      </c>
      <c r="C24" s="4" t="s">
        <v>76</v>
      </c>
      <c r="D24" s="4" t="s">
        <v>77</v>
      </c>
      <c r="E24" s="10" t="s">
        <v>78</v>
      </c>
      <c r="F24" s="3" t="s">
        <v>79</v>
      </c>
      <c r="G24" s="4" t="s">
        <v>80</v>
      </c>
      <c r="H24" s="4" t="s">
        <v>26</v>
      </c>
      <c r="I24" s="4" t="s">
        <v>27</v>
      </c>
      <c r="J24" s="5" t="s">
        <v>28</v>
      </c>
      <c r="K24" s="3" t="s">
        <v>77</v>
      </c>
      <c r="L24" s="4" t="s">
        <v>81</v>
      </c>
      <c r="M24" s="4" t="s">
        <v>57</v>
      </c>
      <c r="N24" s="4" t="s">
        <v>82</v>
      </c>
      <c r="O24" s="4" t="s">
        <v>83</v>
      </c>
      <c r="P24" s="4" t="s">
        <v>84</v>
      </c>
      <c r="Q24" s="10" t="s">
        <v>85</v>
      </c>
      <c r="R24" s="21"/>
    </row>
    <row r="25" spans="1:18" ht="11.25" customHeight="1">
      <c r="A25" s="6" t="s">
        <v>33</v>
      </c>
      <c r="B25" s="7">
        <v>20</v>
      </c>
      <c r="C25" s="8">
        <v>39</v>
      </c>
      <c r="D25" s="8">
        <v>35</v>
      </c>
      <c r="E25" s="11">
        <v>59</v>
      </c>
      <c r="F25" s="7">
        <v>790</v>
      </c>
      <c r="G25" s="8">
        <v>300</v>
      </c>
      <c r="H25" s="8">
        <v>70</v>
      </c>
      <c r="I25" s="8">
        <v>70</v>
      </c>
      <c r="J25" s="27">
        <v>90</v>
      </c>
      <c r="K25" s="7" t="s">
        <v>16</v>
      </c>
      <c r="L25" s="8">
        <v>65</v>
      </c>
      <c r="M25" s="8">
        <v>5500</v>
      </c>
      <c r="N25" s="8">
        <v>1800</v>
      </c>
      <c r="O25" s="8">
        <v>10</v>
      </c>
      <c r="P25" s="8">
        <v>8</v>
      </c>
      <c r="Q25" s="11">
        <v>8</v>
      </c>
      <c r="R25" s="21"/>
    </row>
    <row r="26" spans="1:18" ht="11.25" customHeight="1" thickBot="1">
      <c r="A26" s="12" t="s">
        <v>35</v>
      </c>
      <c r="B26" s="29">
        <v>126</v>
      </c>
      <c r="C26" s="16">
        <v>79.7</v>
      </c>
      <c r="D26" s="16">
        <v>74.400000000000006</v>
      </c>
      <c r="E26" s="28">
        <v>79.8</v>
      </c>
      <c r="F26" s="29">
        <v>401</v>
      </c>
      <c r="G26" s="14">
        <v>227</v>
      </c>
      <c r="H26" s="16">
        <v>87.2</v>
      </c>
      <c r="I26" s="16">
        <v>87.4</v>
      </c>
      <c r="J26" s="31">
        <v>94.1</v>
      </c>
      <c r="K26" s="13" t="s">
        <v>36</v>
      </c>
      <c r="L26" s="15">
        <v>132</v>
      </c>
      <c r="M26" s="14">
        <v>2780</v>
      </c>
      <c r="N26" s="35">
        <v>847</v>
      </c>
      <c r="O26" s="16">
        <v>42.1</v>
      </c>
      <c r="P26" s="16">
        <v>40.700000000000003</v>
      </c>
      <c r="Q26" s="28">
        <v>37.9</v>
      </c>
      <c r="R26" s="21"/>
    </row>
    <row r="27" spans="1:18" ht="11.25" customHeight="1" thickBot="1">
      <c r="A27" s="19"/>
      <c r="B27" s="33"/>
      <c r="C27" s="33"/>
      <c r="D27" s="33"/>
      <c r="E27" s="19"/>
      <c r="F27" s="19"/>
      <c r="G27" s="19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25" customHeight="1">
      <c r="A28" s="19"/>
      <c r="B28" s="208" t="s">
        <v>86</v>
      </c>
      <c r="C28" s="209"/>
      <c r="D28" s="209"/>
      <c r="E28" s="209"/>
      <c r="F28" s="210"/>
      <c r="G28" s="208" t="s">
        <v>87</v>
      </c>
      <c r="H28" s="209"/>
      <c r="I28" s="209"/>
      <c r="J28" s="209"/>
      <c r="K28" s="209"/>
      <c r="L28" s="210"/>
      <c r="M28" s="208" t="s">
        <v>88</v>
      </c>
      <c r="N28" s="209"/>
      <c r="O28" s="209"/>
      <c r="P28" s="209"/>
      <c r="Q28" s="210"/>
      <c r="R28" s="19"/>
    </row>
    <row r="29" spans="1:18" ht="11.25" customHeight="1" thickBot="1">
      <c r="A29" s="19"/>
      <c r="B29" s="3" t="s">
        <v>89</v>
      </c>
      <c r="C29" s="4" t="s">
        <v>90</v>
      </c>
      <c r="D29" s="4" t="s">
        <v>91</v>
      </c>
      <c r="E29" s="216" t="s">
        <v>92</v>
      </c>
      <c r="F29" s="218"/>
      <c r="G29" s="3" t="s">
        <v>93</v>
      </c>
      <c r="H29" s="4" t="s">
        <v>94</v>
      </c>
      <c r="I29" s="4" t="s">
        <v>95</v>
      </c>
      <c r="J29" s="216" t="s">
        <v>96</v>
      </c>
      <c r="K29" s="217"/>
      <c r="L29" s="218"/>
      <c r="M29" s="3" t="s">
        <v>97</v>
      </c>
      <c r="N29" s="4" t="s">
        <v>98</v>
      </c>
      <c r="O29" s="216" t="s">
        <v>99</v>
      </c>
      <c r="P29" s="217"/>
      <c r="Q29" s="218"/>
      <c r="R29" s="19"/>
    </row>
    <row r="30" spans="1:18" ht="11.25" customHeight="1">
      <c r="A30" s="36" t="s">
        <v>15</v>
      </c>
      <c r="B30" s="23">
        <v>15.087</v>
      </c>
      <c r="C30" s="9">
        <v>20.366</v>
      </c>
      <c r="D30" s="9">
        <v>23.821999999999999</v>
      </c>
      <c r="E30" s="211">
        <v>23.57</v>
      </c>
      <c r="F30" s="213"/>
      <c r="G30" s="23">
        <v>11.74</v>
      </c>
      <c r="H30" s="9">
        <v>14.504</v>
      </c>
      <c r="I30" s="9">
        <v>25.04</v>
      </c>
      <c r="J30" s="211">
        <v>29.55</v>
      </c>
      <c r="K30" s="212"/>
      <c r="L30" s="213"/>
      <c r="M30" s="23">
        <v>4.867</v>
      </c>
      <c r="N30" s="9">
        <v>5.5750000000000002</v>
      </c>
      <c r="O30" s="211">
        <v>6.2149999999999999</v>
      </c>
      <c r="P30" s="212"/>
      <c r="Q30" s="213"/>
      <c r="R30" s="19"/>
    </row>
    <row r="31" spans="1:18" ht="11.25" customHeight="1">
      <c r="A31" s="37" t="s">
        <v>17</v>
      </c>
      <c r="B31" s="3" t="s">
        <v>100</v>
      </c>
      <c r="C31" s="4" t="s">
        <v>101</v>
      </c>
      <c r="D31" s="4" t="s">
        <v>102</v>
      </c>
      <c r="E31" s="4" t="s">
        <v>103</v>
      </c>
      <c r="F31" s="5" t="s">
        <v>104</v>
      </c>
      <c r="G31" s="3" t="s">
        <v>52</v>
      </c>
      <c r="H31" s="4" t="s">
        <v>105</v>
      </c>
      <c r="I31" s="4" t="s">
        <v>28</v>
      </c>
      <c r="J31" s="4" t="s">
        <v>57</v>
      </c>
      <c r="K31" s="4" t="s">
        <v>106</v>
      </c>
      <c r="L31" s="10" t="s">
        <v>104</v>
      </c>
      <c r="M31" s="3" t="s">
        <v>107</v>
      </c>
      <c r="N31" s="4" t="s">
        <v>58</v>
      </c>
      <c r="O31" s="4" t="s">
        <v>108</v>
      </c>
      <c r="P31" s="4" t="s">
        <v>109</v>
      </c>
      <c r="Q31" s="10" t="s">
        <v>105</v>
      </c>
      <c r="R31" s="19"/>
    </row>
    <row r="32" spans="1:18" ht="11.25" customHeight="1">
      <c r="A32" s="37" t="s">
        <v>33</v>
      </c>
      <c r="B32" s="7">
        <v>13</v>
      </c>
      <c r="C32" s="8">
        <v>300</v>
      </c>
      <c r="D32" s="8">
        <v>10</v>
      </c>
      <c r="E32" s="8">
        <v>7</v>
      </c>
      <c r="F32" s="27">
        <v>8</v>
      </c>
      <c r="G32" s="7">
        <v>15</v>
      </c>
      <c r="H32" s="8">
        <v>1850</v>
      </c>
      <c r="I32" s="8">
        <v>4800</v>
      </c>
      <c r="J32" s="8">
        <v>18</v>
      </c>
      <c r="K32" s="8">
        <v>15</v>
      </c>
      <c r="L32" s="11">
        <v>15</v>
      </c>
      <c r="M32" s="7">
        <v>70</v>
      </c>
      <c r="N32" s="8">
        <v>140</v>
      </c>
      <c r="O32" s="8">
        <v>380</v>
      </c>
      <c r="P32" s="8">
        <v>380</v>
      </c>
      <c r="Q32" s="11">
        <v>320</v>
      </c>
      <c r="R32" s="19"/>
    </row>
    <row r="33" spans="1:18" ht="11.25" customHeight="1" thickBot="1">
      <c r="A33" s="38" t="s">
        <v>35</v>
      </c>
      <c r="B33" s="13">
        <v>164.7</v>
      </c>
      <c r="C33" s="15">
        <v>273</v>
      </c>
      <c r="D33" s="15">
        <v>62.5</v>
      </c>
      <c r="E33" s="14">
        <v>52.9</v>
      </c>
      <c r="F33" s="39">
        <v>50.8</v>
      </c>
      <c r="G33" s="29">
        <v>107.2</v>
      </c>
      <c r="H33" s="14">
        <v>1155</v>
      </c>
      <c r="I33" s="14">
        <v>2510</v>
      </c>
      <c r="J33" s="14">
        <v>57.2</v>
      </c>
      <c r="K33" s="15">
        <v>56.2</v>
      </c>
      <c r="L33" s="40">
        <v>57.4</v>
      </c>
      <c r="M33" s="15">
        <v>96.6</v>
      </c>
      <c r="N33" s="15">
        <v>144.5</v>
      </c>
      <c r="O33" s="15">
        <v>286</v>
      </c>
      <c r="P33" s="15">
        <v>286</v>
      </c>
      <c r="Q33" s="40">
        <v>285</v>
      </c>
      <c r="R33" s="19"/>
    </row>
    <row r="34" spans="1:18" ht="11.25" customHeight="1" thickBot="1">
      <c r="A34" s="19"/>
      <c r="B34" s="33"/>
      <c r="C34" s="33"/>
      <c r="D34" s="19"/>
      <c r="E34" s="19"/>
      <c r="F34" s="19"/>
      <c r="G34" s="33"/>
      <c r="H34" s="33"/>
      <c r="I34" s="33"/>
      <c r="J34" s="33"/>
      <c r="K34" s="19"/>
      <c r="L34" s="19"/>
      <c r="M34" s="19"/>
      <c r="N34" s="19"/>
      <c r="O34" s="19"/>
      <c r="P34" s="19"/>
      <c r="Q34" s="19"/>
      <c r="R34" s="19"/>
    </row>
    <row r="35" spans="1:18" ht="11.25" customHeight="1">
      <c r="A35" s="19"/>
      <c r="B35" s="208" t="s">
        <v>110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9"/>
      <c r="N35" s="19"/>
      <c r="O35" s="19"/>
      <c r="P35" s="19"/>
      <c r="Q35" s="19"/>
      <c r="R35" s="21"/>
    </row>
    <row r="36" spans="1:18" ht="11.25" customHeight="1" thickBot="1">
      <c r="A36" s="19"/>
      <c r="B36" s="3" t="s">
        <v>111</v>
      </c>
      <c r="C36" s="4" t="s">
        <v>112</v>
      </c>
      <c r="D36" s="4" t="s">
        <v>113</v>
      </c>
      <c r="E36" s="4" t="s">
        <v>114</v>
      </c>
      <c r="F36" s="4" t="s">
        <v>115</v>
      </c>
      <c r="G36" s="216" t="s">
        <v>116</v>
      </c>
      <c r="H36" s="217"/>
      <c r="I36" s="220"/>
      <c r="J36" s="216" t="s">
        <v>117</v>
      </c>
      <c r="K36" s="217"/>
      <c r="L36" s="218"/>
      <c r="M36" s="19"/>
      <c r="N36" s="19"/>
      <c r="O36" s="19"/>
      <c r="P36" s="19"/>
      <c r="Q36" s="19"/>
      <c r="R36" s="21"/>
    </row>
    <row r="37" spans="1:18" ht="11.25" customHeight="1">
      <c r="A37" s="36" t="s">
        <v>15</v>
      </c>
      <c r="B37" s="7" t="s">
        <v>16</v>
      </c>
      <c r="C37" s="8" t="s">
        <v>16</v>
      </c>
      <c r="D37" s="9">
        <v>16.664000000000001</v>
      </c>
      <c r="E37" s="9">
        <v>17</v>
      </c>
      <c r="F37" s="9">
        <v>18.905000000000001</v>
      </c>
      <c r="G37" s="211">
        <v>29.635000000000002</v>
      </c>
      <c r="H37" s="212"/>
      <c r="I37" s="215"/>
      <c r="J37" s="211">
        <v>34.337000000000003</v>
      </c>
      <c r="K37" s="212"/>
      <c r="L37" s="213"/>
      <c r="M37" s="19"/>
      <c r="N37" s="19"/>
      <c r="O37" s="19"/>
      <c r="P37" s="19"/>
      <c r="Q37" s="19"/>
      <c r="R37" s="21"/>
    </row>
    <row r="38" spans="1:18" ht="11.25" customHeight="1">
      <c r="A38" s="37" t="s">
        <v>17</v>
      </c>
      <c r="B38" s="3" t="s">
        <v>52</v>
      </c>
      <c r="C38" s="4" t="s">
        <v>19</v>
      </c>
      <c r="D38" s="4" t="s">
        <v>59</v>
      </c>
      <c r="E38" s="4" t="s">
        <v>118</v>
      </c>
      <c r="F38" s="4" t="s">
        <v>119</v>
      </c>
      <c r="G38" s="4" t="s">
        <v>120</v>
      </c>
      <c r="H38" s="4" t="s">
        <v>103</v>
      </c>
      <c r="I38" s="4" t="s">
        <v>121</v>
      </c>
      <c r="J38" s="4" t="s">
        <v>122</v>
      </c>
      <c r="K38" s="4" t="s">
        <v>123</v>
      </c>
      <c r="L38" s="10" t="s">
        <v>124</v>
      </c>
      <c r="M38" s="19"/>
      <c r="N38" s="19"/>
      <c r="O38" s="19"/>
      <c r="P38" s="19"/>
      <c r="Q38" s="19"/>
      <c r="R38" s="21"/>
    </row>
    <row r="39" spans="1:18" ht="11.25" customHeight="1">
      <c r="A39" s="37" t="s">
        <v>33</v>
      </c>
      <c r="B39" s="7" t="s">
        <v>16</v>
      </c>
      <c r="C39" s="8" t="s">
        <v>16</v>
      </c>
      <c r="D39" s="8">
        <v>1400</v>
      </c>
      <c r="E39" s="8">
        <v>4000</v>
      </c>
      <c r="F39" s="8">
        <v>4800</v>
      </c>
      <c r="G39" s="8">
        <v>2500</v>
      </c>
      <c r="H39" s="8">
        <v>2500</v>
      </c>
      <c r="I39" s="8">
        <v>3500</v>
      </c>
      <c r="J39" s="8">
        <v>8</v>
      </c>
      <c r="K39" s="8">
        <v>12</v>
      </c>
      <c r="L39" s="11">
        <v>6</v>
      </c>
      <c r="M39" s="19"/>
      <c r="N39" s="19"/>
      <c r="O39" s="19"/>
      <c r="P39" s="19"/>
      <c r="Q39" s="19"/>
      <c r="R39" s="21"/>
    </row>
    <row r="40" spans="1:18" ht="11.25" customHeight="1" thickBot="1">
      <c r="A40" s="38" t="s">
        <v>35</v>
      </c>
      <c r="B40" s="13" t="s">
        <v>36</v>
      </c>
      <c r="C40" s="14" t="s">
        <v>36</v>
      </c>
      <c r="D40" s="14">
        <v>1517</v>
      </c>
      <c r="E40" s="14">
        <v>2770</v>
      </c>
      <c r="F40" s="14">
        <v>2930</v>
      </c>
      <c r="G40" s="14">
        <v>1512</v>
      </c>
      <c r="H40" s="14">
        <v>1543</v>
      </c>
      <c r="I40" s="14">
        <v>1634</v>
      </c>
      <c r="J40" s="15">
        <v>32.9</v>
      </c>
      <c r="K40" s="15">
        <v>33.799999999999997</v>
      </c>
      <c r="L40" s="15">
        <v>33.299999999999997</v>
      </c>
      <c r="M40" s="19"/>
      <c r="N40" s="19"/>
      <c r="O40" s="19"/>
      <c r="P40" s="19"/>
      <c r="Q40" s="19"/>
      <c r="R40" s="21"/>
    </row>
    <row r="41" spans="1:18" ht="11.25" customHeight="1" thickBot="1">
      <c r="A41" s="19"/>
      <c r="B41" s="33"/>
      <c r="C41" s="33"/>
      <c r="D41" s="33"/>
      <c r="E41" s="19"/>
      <c r="F41" s="19"/>
      <c r="G41" s="3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21"/>
    </row>
    <row r="42" spans="1:18" ht="11.25" customHeight="1">
      <c r="A42" s="19"/>
      <c r="B42" s="208" t="s">
        <v>125</v>
      </c>
      <c r="C42" s="209"/>
      <c r="D42" s="209"/>
      <c r="E42" s="209"/>
      <c r="F42" s="209"/>
      <c r="G42" s="209"/>
      <c r="H42" s="209"/>
      <c r="I42" s="210"/>
      <c r="J42" s="208" t="s">
        <v>126</v>
      </c>
      <c r="K42" s="209"/>
      <c r="L42" s="209"/>
      <c r="M42" s="209"/>
      <c r="N42" s="210"/>
      <c r="O42" s="19"/>
      <c r="P42" s="19"/>
      <c r="Q42" s="19"/>
      <c r="R42" s="21"/>
    </row>
    <row r="43" spans="1:18" ht="11.25" customHeight="1" thickBot="1">
      <c r="A43" s="19"/>
      <c r="B43" s="3" t="s">
        <v>127</v>
      </c>
      <c r="C43" s="4" t="s">
        <v>128</v>
      </c>
      <c r="D43" s="4" t="s">
        <v>129</v>
      </c>
      <c r="E43" s="4" t="s">
        <v>130</v>
      </c>
      <c r="F43" s="4" t="s">
        <v>131</v>
      </c>
      <c r="G43" s="216" t="s">
        <v>132</v>
      </c>
      <c r="H43" s="217"/>
      <c r="I43" s="218"/>
      <c r="J43" s="3" t="s">
        <v>133</v>
      </c>
      <c r="K43" s="4" t="s">
        <v>134</v>
      </c>
      <c r="L43" s="216" t="s">
        <v>135</v>
      </c>
      <c r="M43" s="217"/>
      <c r="N43" s="218"/>
      <c r="O43" s="19"/>
      <c r="P43" s="19"/>
      <c r="Q43" s="19"/>
      <c r="R43" s="21"/>
    </row>
    <row r="44" spans="1:18" ht="11.25" customHeight="1">
      <c r="A44" s="36" t="s">
        <v>15</v>
      </c>
      <c r="B44" s="7" t="s">
        <v>16</v>
      </c>
      <c r="C44" s="8" t="s">
        <v>16</v>
      </c>
      <c r="D44" s="9">
        <v>18.053999999999998</v>
      </c>
      <c r="E44" s="9">
        <v>19.686</v>
      </c>
      <c r="F44" s="9">
        <v>18.905000000000001</v>
      </c>
      <c r="G44" s="211">
        <v>25.129000000000001</v>
      </c>
      <c r="H44" s="212"/>
      <c r="I44" s="213"/>
      <c r="J44" s="23">
        <v>5.2380000000000004</v>
      </c>
      <c r="K44" s="9">
        <v>10.978999999999999</v>
      </c>
      <c r="L44" s="211">
        <v>16.75</v>
      </c>
      <c r="M44" s="212"/>
      <c r="N44" s="213"/>
      <c r="O44" s="19"/>
      <c r="P44" s="19"/>
      <c r="Q44" s="19"/>
      <c r="R44" s="21"/>
    </row>
    <row r="45" spans="1:18" ht="11.25" customHeight="1">
      <c r="A45" s="37" t="s">
        <v>17</v>
      </c>
      <c r="B45" s="3" t="s">
        <v>80</v>
      </c>
      <c r="C45" s="4" t="s">
        <v>136</v>
      </c>
      <c r="D45" s="4" t="s">
        <v>78</v>
      </c>
      <c r="E45" s="4" t="s">
        <v>54</v>
      </c>
      <c r="F45" s="4" t="s">
        <v>137</v>
      </c>
      <c r="G45" s="4" t="s">
        <v>55</v>
      </c>
      <c r="H45" s="4" t="s">
        <v>138</v>
      </c>
      <c r="I45" s="5" t="s">
        <v>139</v>
      </c>
      <c r="J45" s="3" t="s">
        <v>79</v>
      </c>
      <c r="K45" s="4" t="s">
        <v>140</v>
      </c>
      <c r="L45" s="4" t="s">
        <v>141</v>
      </c>
      <c r="M45" s="4" t="s">
        <v>142</v>
      </c>
      <c r="N45" s="10" t="s">
        <v>22</v>
      </c>
      <c r="O45" s="19"/>
      <c r="P45" s="19"/>
      <c r="Q45" s="19"/>
      <c r="R45" s="21"/>
    </row>
    <row r="46" spans="1:18" ht="11.25" customHeight="1">
      <c r="A46" s="37" t="s">
        <v>33</v>
      </c>
      <c r="B46" s="7" t="s">
        <v>16</v>
      </c>
      <c r="C46" s="8" t="s">
        <v>16</v>
      </c>
      <c r="D46" s="8">
        <v>6500</v>
      </c>
      <c r="E46" s="8">
        <v>5500</v>
      </c>
      <c r="F46" s="8">
        <v>4300</v>
      </c>
      <c r="G46" s="8">
        <v>3500</v>
      </c>
      <c r="H46" s="8">
        <v>4000</v>
      </c>
      <c r="I46" s="27">
        <v>3500</v>
      </c>
      <c r="J46" s="7">
        <v>12</v>
      </c>
      <c r="K46" s="27">
        <v>30</v>
      </c>
      <c r="L46" s="8">
        <v>14</v>
      </c>
      <c r="M46" s="8">
        <v>16</v>
      </c>
      <c r="N46" s="11">
        <v>14</v>
      </c>
      <c r="O46" s="19"/>
      <c r="P46" s="19"/>
      <c r="Q46" s="19"/>
      <c r="R46" s="21"/>
    </row>
    <row r="47" spans="1:18" ht="11.25" customHeight="1" thickBot="1">
      <c r="A47" s="38" t="s">
        <v>35</v>
      </c>
      <c r="B47" s="13" t="s">
        <v>36</v>
      </c>
      <c r="C47" s="14" t="s">
        <v>36</v>
      </c>
      <c r="D47" s="14">
        <v>4480</v>
      </c>
      <c r="E47" s="14">
        <v>4190</v>
      </c>
      <c r="F47" s="14">
        <v>2820</v>
      </c>
      <c r="G47" s="14">
        <v>2340</v>
      </c>
      <c r="H47" s="14">
        <v>2870</v>
      </c>
      <c r="I47" s="41">
        <v>2790</v>
      </c>
      <c r="J47" s="29">
        <v>102.7</v>
      </c>
      <c r="K47" s="39">
        <v>82.8</v>
      </c>
      <c r="L47" s="15">
        <v>75.8</v>
      </c>
      <c r="M47" s="14">
        <v>75</v>
      </c>
      <c r="N47" s="40">
        <v>76.3</v>
      </c>
      <c r="O47" s="19"/>
      <c r="P47" s="19"/>
      <c r="Q47" s="19"/>
      <c r="R47" s="42"/>
    </row>
    <row r="48" spans="1:18" ht="11.25" customHeight="1" thickBot="1">
      <c r="A48" s="19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2"/>
    </row>
    <row r="49" spans="1:18" ht="11.25" customHeight="1">
      <c r="A49" s="19"/>
      <c r="B49" s="208" t="s">
        <v>143</v>
      </c>
      <c r="C49" s="209"/>
      <c r="D49" s="209"/>
      <c r="E49" s="210"/>
      <c r="F49" s="208" t="s">
        <v>144</v>
      </c>
      <c r="G49" s="209"/>
      <c r="H49" s="209"/>
      <c r="I49" s="209"/>
      <c r="J49" s="209"/>
      <c r="K49" s="210"/>
      <c r="L49" s="19"/>
      <c r="M49" s="19"/>
      <c r="N49" s="19"/>
      <c r="O49" s="19"/>
      <c r="P49" s="19"/>
      <c r="Q49" s="19"/>
      <c r="R49" s="19"/>
    </row>
    <row r="50" spans="1:18" ht="11.25" customHeight="1" thickBot="1">
      <c r="A50" s="19"/>
      <c r="B50" s="3" t="s">
        <v>145</v>
      </c>
      <c r="C50" s="216" t="s">
        <v>146</v>
      </c>
      <c r="D50" s="217"/>
      <c r="E50" s="218"/>
      <c r="F50" s="219" t="s">
        <v>147</v>
      </c>
      <c r="G50" s="217"/>
      <c r="H50" s="220"/>
      <c r="I50" s="216" t="s">
        <v>148</v>
      </c>
      <c r="J50" s="217"/>
      <c r="K50" s="218"/>
      <c r="L50" s="19"/>
      <c r="M50" s="19"/>
      <c r="N50" s="19"/>
      <c r="O50" s="19"/>
      <c r="P50" s="19"/>
      <c r="Q50" s="19"/>
      <c r="R50" s="19"/>
    </row>
    <row r="51" spans="1:18" ht="11.25" customHeight="1">
      <c r="A51" s="36" t="s">
        <v>15</v>
      </c>
      <c r="B51" s="7" t="s">
        <v>16</v>
      </c>
      <c r="C51" s="211">
        <v>11.744</v>
      </c>
      <c r="D51" s="212"/>
      <c r="E51" s="213"/>
      <c r="F51" s="214">
        <v>16.192</v>
      </c>
      <c r="G51" s="212"/>
      <c r="H51" s="215"/>
      <c r="I51" s="211">
        <v>6.63</v>
      </c>
      <c r="J51" s="212"/>
      <c r="K51" s="213"/>
      <c r="L51" s="19"/>
      <c r="M51" s="19"/>
      <c r="N51" s="19"/>
      <c r="O51" s="19"/>
      <c r="P51" s="19"/>
      <c r="Q51" s="19"/>
      <c r="R51" s="19"/>
    </row>
    <row r="52" spans="1:18" ht="11.25" customHeight="1">
      <c r="A52" s="37" t="s">
        <v>17</v>
      </c>
      <c r="B52" s="3" t="s">
        <v>140</v>
      </c>
      <c r="C52" s="4" t="s">
        <v>149</v>
      </c>
      <c r="D52" s="4" t="s">
        <v>26</v>
      </c>
      <c r="E52" s="10" t="s">
        <v>27</v>
      </c>
      <c r="F52" s="3" t="s">
        <v>76</v>
      </c>
      <c r="G52" s="43" t="s">
        <v>149</v>
      </c>
      <c r="H52" s="4" t="s">
        <v>61</v>
      </c>
      <c r="I52" s="4" t="s">
        <v>29</v>
      </c>
      <c r="J52" s="4" t="s">
        <v>136</v>
      </c>
      <c r="K52" s="10" t="s">
        <v>105</v>
      </c>
      <c r="L52" s="19"/>
      <c r="M52" s="19"/>
      <c r="N52" s="19"/>
      <c r="O52" s="19"/>
      <c r="P52" s="19"/>
      <c r="Q52" s="19"/>
      <c r="R52" s="19"/>
    </row>
    <row r="53" spans="1:18" ht="11.25" customHeight="1">
      <c r="A53" s="37" t="s">
        <v>33</v>
      </c>
      <c r="B53" s="7" t="s">
        <v>16</v>
      </c>
      <c r="C53" s="8">
        <v>320</v>
      </c>
      <c r="D53" s="8">
        <v>340</v>
      </c>
      <c r="E53" s="11">
        <v>380</v>
      </c>
      <c r="F53" s="37">
        <v>530</v>
      </c>
      <c r="G53" s="8">
        <v>550</v>
      </c>
      <c r="H53" s="44">
        <v>560</v>
      </c>
      <c r="I53" s="8">
        <v>28</v>
      </c>
      <c r="J53" s="8">
        <v>29</v>
      </c>
      <c r="K53" s="11">
        <v>29</v>
      </c>
      <c r="L53" s="19"/>
      <c r="M53" s="19"/>
      <c r="N53" s="19"/>
      <c r="O53" s="19"/>
      <c r="P53" s="19"/>
      <c r="Q53" s="19"/>
      <c r="R53" s="19"/>
    </row>
    <row r="54" spans="1:18" ht="11.25" customHeight="1" thickBot="1">
      <c r="A54" s="38" t="s">
        <v>35</v>
      </c>
      <c r="B54" s="13" t="s">
        <v>36</v>
      </c>
      <c r="C54" s="15">
        <v>252</v>
      </c>
      <c r="D54" s="15">
        <v>315</v>
      </c>
      <c r="E54" s="40">
        <v>318</v>
      </c>
      <c r="F54" s="45">
        <v>329</v>
      </c>
      <c r="G54" s="46">
        <v>350</v>
      </c>
      <c r="H54" s="47">
        <v>352</v>
      </c>
      <c r="I54" s="16">
        <v>68.099999999999994</v>
      </c>
      <c r="J54" s="30">
        <v>66.8</v>
      </c>
      <c r="K54" s="28">
        <v>66.599999999999994</v>
      </c>
      <c r="L54" s="19"/>
      <c r="M54" s="19"/>
      <c r="N54" s="19"/>
      <c r="O54" s="19"/>
      <c r="P54" s="19"/>
      <c r="Q54" s="19"/>
      <c r="R54" s="19"/>
    </row>
  </sheetData>
  <mergeCells count="55">
    <mergeCell ref="J37:L37"/>
    <mergeCell ref="G36:I36"/>
    <mergeCell ref="J36:L36"/>
    <mergeCell ref="B35:L35"/>
    <mergeCell ref="C51:E51"/>
    <mergeCell ref="F51:H51"/>
    <mergeCell ref="I51:K51"/>
    <mergeCell ref="L43:N43"/>
    <mergeCell ref="G44:I44"/>
    <mergeCell ref="L44:N44"/>
    <mergeCell ref="C50:E50"/>
    <mergeCell ref="F49:K49"/>
    <mergeCell ref="F50:H50"/>
    <mergeCell ref="I50:K50"/>
    <mergeCell ref="G37:I37"/>
    <mergeCell ref="B49:E49"/>
    <mergeCell ref="B42:I42"/>
    <mergeCell ref="J42:N42"/>
    <mergeCell ref="G43:I43"/>
    <mergeCell ref="B21:E21"/>
    <mergeCell ref="F21:J21"/>
    <mergeCell ref="K21:Q21"/>
    <mergeCell ref="C22:E22"/>
    <mergeCell ref="H22:J22"/>
    <mergeCell ref="O22:Q22"/>
    <mergeCell ref="O29:Q29"/>
    <mergeCell ref="O30:Q30"/>
    <mergeCell ref="E29:F29"/>
    <mergeCell ref="J29:L29"/>
    <mergeCell ref="E30:F30"/>
    <mergeCell ref="J30:L30"/>
    <mergeCell ref="O23:Q23"/>
    <mergeCell ref="B28:F28"/>
    <mergeCell ref="G28:L28"/>
    <mergeCell ref="M28:Q28"/>
    <mergeCell ref="C23:E23"/>
    <mergeCell ref="H23:J23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2"/>
  <printOptions horizontalCentered="1" verticalCentered="1"/>
  <pageMargins left="0.19685039370078741" right="0.19685039370078741" top="0.78740157480314965" bottom="0.19685039370078741" header="0.51181102362204722" footer="0.51181102362204722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54</vt:i4>
      </vt:variant>
      <vt:variant>
        <vt:lpstr>名前付き一覧</vt:lpstr>
      </vt:variant>
      <vt:variant>
        <vt:i4>47</vt:i4>
      </vt:variant>
    </vt:vector>
  </HeadingPairs>
  <TitlesOfParts>
    <vt:vector size="101" baseType="lpstr">
      <vt:lpstr>2012年一覧表(NSW)</vt:lpstr>
      <vt:lpstr>2012年全井戸折れ線グラフ</vt:lpstr>
      <vt:lpstr>1月4日</vt:lpstr>
      <vt:lpstr>1月11日</vt:lpstr>
      <vt:lpstr>1月16日</vt:lpstr>
      <vt:lpstr>1月23日</vt:lpstr>
      <vt:lpstr>1月30日</vt:lpstr>
      <vt:lpstr>2月6日</vt:lpstr>
      <vt:lpstr>2月13日</vt:lpstr>
      <vt:lpstr>2月20日</vt:lpstr>
      <vt:lpstr>2月27日</vt:lpstr>
      <vt:lpstr>3月5日</vt:lpstr>
      <vt:lpstr>3月12日</vt:lpstr>
      <vt:lpstr>3月19日</vt:lpstr>
      <vt:lpstr>3月26日</vt:lpstr>
      <vt:lpstr>4月2日</vt:lpstr>
      <vt:lpstr>4月9日</vt:lpstr>
      <vt:lpstr>4月17日</vt:lpstr>
      <vt:lpstr>4月23日</vt:lpstr>
      <vt:lpstr>5月1日</vt:lpstr>
      <vt:lpstr>5月7日</vt:lpstr>
      <vt:lpstr>5月16日</vt:lpstr>
      <vt:lpstr>5月21日</vt:lpstr>
      <vt:lpstr>5月28日</vt:lpstr>
      <vt:lpstr>6月4日</vt:lpstr>
      <vt:lpstr>6月12日</vt:lpstr>
      <vt:lpstr>6月18日</vt:lpstr>
      <vt:lpstr>6月25日</vt:lpstr>
      <vt:lpstr>7月2日</vt:lpstr>
      <vt:lpstr>7月9日</vt:lpstr>
      <vt:lpstr>7月17日</vt:lpstr>
      <vt:lpstr>7月23日</vt:lpstr>
      <vt:lpstr>7月30日</vt:lpstr>
      <vt:lpstr>8月6日</vt:lpstr>
      <vt:lpstr>8月13日</vt:lpstr>
      <vt:lpstr>8月20日</vt:lpstr>
      <vt:lpstr>8月27日</vt:lpstr>
      <vt:lpstr>9月3日</vt:lpstr>
      <vt:lpstr>9月10日</vt:lpstr>
      <vt:lpstr>9月18日</vt:lpstr>
      <vt:lpstr>9月24日</vt:lpstr>
      <vt:lpstr>10月1日</vt:lpstr>
      <vt:lpstr>10月9日</vt:lpstr>
      <vt:lpstr>10月15日</vt:lpstr>
      <vt:lpstr>10月23日</vt:lpstr>
      <vt:lpstr>10月30日</vt:lpstr>
      <vt:lpstr>11月5日</vt:lpstr>
      <vt:lpstr>11月12日</vt:lpstr>
      <vt:lpstr>11月19日</vt:lpstr>
      <vt:lpstr>11月26日</vt:lpstr>
      <vt:lpstr>12月3日</vt:lpstr>
      <vt:lpstr>12月10日</vt:lpstr>
      <vt:lpstr>12月17日</vt:lpstr>
      <vt:lpstr>12月25日</vt:lpstr>
      <vt:lpstr>'10月15日'!Print_Area</vt:lpstr>
      <vt:lpstr>'10月1日'!Print_Area</vt:lpstr>
      <vt:lpstr>'10月23日'!Print_Area</vt:lpstr>
      <vt:lpstr>'10月30日'!Print_Area</vt:lpstr>
      <vt:lpstr>'10月9日'!Print_Area</vt:lpstr>
      <vt:lpstr>'11月12日'!Print_Area</vt:lpstr>
      <vt:lpstr>'11月19日'!Print_Area</vt:lpstr>
      <vt:lpstr>'11月26日'!Print_Area</vt:lpstr>
      <vt:lpstr>'11月5日'!Print_Area</vt:lpstr>
      <vt:lpstr>'12月10日'!Print_Area</vt:lpstr>
      <vt:lpstr>'12月17日'!Print_Area</vt:lpstr>
      <vt:lpstr>'12月25日'!Print_Area</vt:lpstr>
      <vt:lpstr>'12月3日'!Print_Area</vt:lpstr>
      <vt:lpstr>'1月11日'!Print_Area</vt:lpstr>
      <vt:lpstr>'1月16日'!Print_Area</vt:lpstr>
      <vt:lpstr>'1月23日'!Print_Area</vt:lpstr>
      <vt:lpstr>'1月30日'!Print_Area</vt:lpstr>
      <vt:lpstr>'1月4日'!Print_Area</vt:lpstr>
      <vt:lpstr>'2月13日'!Print_Area</vt:lpstr>
      <vt:lpstr>'2月20日'!Print_Area</vt:lpstr>
      <vt:lpstr>'2月27日'!Print_Area</vt:lpstr>
      <vt:lpstr>'2月6日'!Print_Area</vt:lpstr>
      <vt:lpstr>'3月12日'!Print_Area</vt:lpstr>
      <vt:lpstr>'3月19日'!Print_Area</vt:lpstr>
      <vt:lpstr>'3月5日'!Print_Area</vt:lpstr>
      <vt:lpstr>'5月16日'!Print_Area</vt:lpstr>
      <vt:lpstr>'5月1日'!Print_Area</vt:lpstr>
      <vt:lpstr>'5月21日'!Print_Area</vt:lpstr>
      <vt:lpstr>'5月28日'!Print_Area</vt:lpstr>
      <vt:lpstr>'5月7日'!Print_Area</vt:lpstr>
      <vt:lpstr>'6月12日'!Print_Area</vt:lpstr>
      <vt:lpstr>'6月18日'!Print_Area</vt:lpstr>
      <vt:lpstr>'6月25日'!Print_Area</vt:lpstr>
      <vt:lpstr>'6月4日'!Print_Area</vt:lpstr>
      <vt:lpstr>'7月17日'!Print_Area</vt:lpstr>
      <vt:lpstr>'7月23日'!Print_Area</vt:lpstr>
      <vt:lpstr>'7月2日'!Print_Area</vt:lpstr>
      <vt:lpstr>'7月30日'!Print_Area</vt:lpstr>
      <vt:lpstr>'7月9日'!Print_Area</vt:lpstr>
      <vt:lpstr>'8月13日'!Print_Area</vt:lpstr>
      <vt:lpstr>'8月20日'!Print_Area</vt:lpstr>
      <vt:lpstr>'8月27日'!Print_Area</vt:lpstr>
      <vt:lpstr>'8月6日'!Print_Area</vt:lpstr>
      <vt:lpstr>'9月10日'!Print_Area</vt:lpstr>
      <vt:lpstr>'9月18日'!Print_Area</vt:lpstr>
      <vt:lpstr>'9月24日'!Print_Area</vt:lpstr>
      <vt:lpstr>'9月3日'!Print_Area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kimura_kazuya</dc:creator>
  <cp:lastModifiedBy>1505</cp:lastModifiedBy>
  <cp:lastPrinted>2012-12-09T08:30:10Z</cp:lastPrinted>
  <dcterms:created xsi:type="dcterms:W3CDTF">2012-01-05T10:34:29Z</dcterms:created>
  <dcterms:modified xsi:type="dcterms:W3CDTF">2018-03-22T06:36:24Z</dcterms:modified>
</cp:coreProperties>
</file>